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tomislav.jakopcic\Desktop\"/>
    </mc:Choice>
  </mc:AlternateContent>
  <xr:revisionPtr revIDLastSave="0" documentId="13_ncr:1_{4CD8E028-E7FD-456B-9440-3190EC15F75D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Broj članova PT" sheetId="1" r:id="rId1"/>
    <sheet name="BrojPotpisa_KL" sheetId="2" r:id="rId2"/>
    <sheet name="Broj potpisa GN" sheetId="3" r:id="rId3"/>
    <sheet name="Broj članova PT-NM" sheetId="4" r:id="rId4"/>
    <sheet name="Broj potpisa GN-NM" sheetId="5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81" i="5" l="1"/>
  <c r="J81" i="5"/>
  <c r="I160" i="4"/>
  <c r="J160" i="4"/>
  <c r="K160" i="4"/>
  <c r="L160" i="4"/>
  <c r="M160" i="4"/>
  <c r="N160" i="4"/>
  <c r="O160" i="4"/>
  <c r="P160" i="4"/>
  <c r="Q160" i="4"/>
  <c r="R160" i="4"/>
  <c r="S160" i="4"/>
  <c r="T160" i="4"/>
  <c r="U160" i="4"/>
  <c r="H160" i="4"/>
  <c r="H578" i="3"/>
  <c r="I578" i="3"/>
  <c r="J578" i="3"/>
  <c r="H578" i="2"/>
  <c r="I578" i="2"/>
  <c r="J578" i="2"/>
  <c r="K578" i="2"/>
  <c r="L578" i="2"/>
</calcChain>
</file>

<file path=xl/sharedStrings.xml><?xml version="1.0" encoding="utf-8"?>
<sst xmlns="http://schemas.openxmlformats.org/spreadsheetml/2006/main" count="7908" uniqueCount="668">
  <si>
    <t>Indeks</t>
  </si>
  <si>
    <t>MBR</t>
  </si>
  <si>
    <t>Područje</t>
  </si>
  <si>
    <t>Županija</t>
  </si>
  <si>
    <t>RB</t>
  </si>
  <si>
    <t>Tip jedinice</t>
  </si>
  <si>
    <t>Ime jedinice</t>
  </si>
  <si>
    <t>Broj
stanovnika
2021.</t>
  </si>
  <si>
    <t>*Ukupan broj
članova
predstavničkog
tijela
prema broju
stanovnika 2021.</t>
  </si>
  <si>
    <t>**Broj potpisa
potreban za
kandidacijsku listu
grupe birača za
izbor članova
pre</t>
  </si>
  <si>
    <t>Broj zamjenika koji
se biraju zajedno s
općin. načelnikom,
gradonačelnikom i
žup</t>
  </si>
  <si>
    <t>***Broj potpisa
potreban za
kandidaturu za
općin. načelnika,
gradonačelnika i
žu</t>
  </si>
  <si>
    <t>ZAGREBAČKA ŽUPANIJA</t>
  </si>
  <si>
    <t>I ZAGREBAČKA</t>
  </si>
  <si>
    <t>Grad</t>
  </si>
  <si>
    <t>Dugo Selo</t>
  </si>
  <si>
    <t>Ivanić-Grad</t>
  </si>
  <si>
    <t>Jastrebarsko</t>
  </si>
  <si>
    <t>Samobor</t>
  </si>
  <si>
    <t>Sveta Nedelja</t>
  </si>
  <si>
    <t>Sveti Ivan Zelina</t>
  </si>
  <si>
    <t>Velika Gorica</t>
  </si>
  <si>
    <t>Vrbovec</t>
  </si>
  <si>
    <t>Zaprešić</t>
  </si>
  <si>
    <t>Općina</t>
  </si>
  <si>
    <t>Bedenica</t>
  </si>
  <si>
    <t>Bistra</t>
  </si>
  <si>
    <t>Brckovljani</t>
  </si>
  <si>
    <t>Brdovec</t>
  </si>
  <si>
    <t>Dubrava</t>
  </si>
  <si>
    <t>Dubravica</t>
  </si>
  <si>
    <t>Farkaševac</t>
  </si>
  <si>
    <t>Gradec</t>
  </si>
  <si>
    <t>Jakovlje</t>
  </si>
  <si>
    <t>Klinča Sela</t>
  </si>
  <si>
    <t>Kloštar Ivanić</t>
  </si>
  <si>
    <t>Krašić</t>
  </si>
  <si>
    <t>Kravarsko</t>
  </si>
  <si>
    <t>Križ</t>
  </si>
  <si>
    <t>Luka</t>
  </si>
  <si>
    <t>Marija Gorica</t>
  </si>
  <si>
    <t>Orle</t>
  </si>
  <si>
    <t>Pisarovina</t>
  </si>
  <si>
    <t>Pokupsko</t>
  </si>
  <si>
    <t>Preseka</t>
  </si>
  <si>
    <t>Pušća</t>
  </si>
  <si>
    <t>Rakovec</t>
  </si>
  <si>
    <t>Rugvica</t>
  </si>
  <si>
    <t>Stupnik</t>
  </si>
  <si>
    <t>Žumberak</t>
  </si>
  <si>
    <t>Zagrebačka županija</t>
  </si>
  <si>
    <t>KRAPINSKO-ZAGORSKA ŽUPANIJA</t>
  </si>
  <si>
    <t>II KRAPINSKO-ZAGORSKA</t>
  </si>
  <si>
    <t>Donja Stubica</t>
  </si>
  <si>
    <t>Klanjec</t>
  </si>
  <si>
    <t>Krapina</t>
  </si>
  <si>
    <t>Oroslavje</t>
  </si>
  <si>
    <t>Pregrada</t>
  </si>
  <si>
    <t>Zabok</t>
  </si>
  <si>
    <t>Zlatar</t>
  </si>
  <si>
    <t>Bedekovčina</t>
  </si>
  <si>
    <t>Budinščina</t>
  </si>
  <si>
    <t>Desinić</t>
  </si>
  <si>
    <t>Đurmanec</t>
  </si>
  <si>
    <t>Gornja Stubica</t>
  </si>
  <si>
    <t>Hrašćina</t>
  </si>
  <si>
    <t>Hum na Sutli</t>
  </si>
  <si>
    <t>Jesenje</t>
  </si>
  <si>
    <t>Konjščina</t>
  </si>
  <si>
    <t>Kraljevec na Sutli</t>
  </si>
  <si>
    <t>Krapinske Toplice</t>
  </si>
  <si>
    <t>Kumrovec</t>
  </si>
  <si>
    <t>Lobor</t>
  </si>
  <si>
    <t>Mače</t>
  </si>
  <si>
    <t>Marija Bistrica</t>
  </si>
  <si>
    <t>Mihovljan</t>
  </si>
  <si>
    <t>Novi Golubovec</t>
  </si>
  <si>
    <t>Petrovsko</t>
  </si>
  <si>
    <t>Radoboj</t>
  </si>
  <si>
    <t>Stubičke Toplice</t>
  </si>
  <si>
    <t>Sveti Križ Začretje</t>
  </si>
  <si>
    <t>Tuhelj</t>
  </si>
  <si>
    <t>Veliko Trgovišće</t>
  </si>
  <si>
    <t>Zagorska Sela</t>
  </si>
  <si>
    <t>Zlatar-Bistrica</t>
  </si>
  <si>
    <t>Krapinsko-zagorska županija</t>
  </si>
  <si>
    <t>SISAČKO-MOSLAVAČKA ŽUPANIJA</t>
  </si>
  <si>
    <t>III SISAČKO-MOSLAVAČKA</t>
  </si>
  <si>
    <t>Glina</t>
  </si>
  <si>
    <t>Hrvatska Kostajnica</t>
  </si>
  <si>
    <t>Kutina</t>
  </si>
  <si>
    <t>Novska</t>
  </si>
  <si>
    <t>Petrinja</t>
  </si>
  <si>
    <t>Popovača</t>
  </si>
  <si>
    <t>Sisak</t>
  </si>
  <si>
    <t>Donji Kukuruzari</t>
  </si>
  <si>
    <t>Dvor</t>
  </si>
  <si>
    <t>Gvozd</t>
  </si>
  <si>
    <t>Hrvatska Dubica</t>
  </si>
  <si>
    <t>Jasenovac</t>
  </si>
  <si>
    <t>Lekenik</t>
  </si>
  <si>
    <t>Lipovljani</t>
  </si>
  <si>
    <t>Majur</t>
  </si>
  <si>
    <t>Martinska Ves</t>
  </si>
  <si>
    <t>Sunja</t>
  </si>
  <si>
    <t>Topusko</t>
  </si>
  <si>
    <t>Velika Ludina</t>
  </si>
  <si>
    <t>Sisačko-moslavačka županija</t>
  </si>
  <si>
    <t>KARLOVAČKA ŽUPANIJA</t>
  </si>
  <si>
    <t>IV KARLOVAČKA</t>
  </si>
  <si>
    <t>Duga Resa</t>
  </si>
  <si>
    <t>Karlovac</t>
  </si>
  <si>
    <t>Ogulin</t>
  </si>
  <si>
    <t>Ozalj</t>
  </si>
  <si>
    <t>Slunj</t>
  </si>
  <si>
    <t>Barilović</t>
  </si>
  <si>
    <t>Bosiljevo</t>
  </si>
  <si>
    <t>Cetingrad</t>
  </si>
  <si>
    <t>Draganić</t>
  </si>
  <si>
    <t>Generalski Stol</t>
  </si>
  <si>
    <t>Josipdol</t>
  </si>
  <si>
    <t>Kamanje</t>
  </si>
  <si>
    <t>Krnjak</t>
  </si>
  <si>
    <t>Lasinja</t>
  </si>
  <si>
    <t>Netretić</t>
  </si>
  <si>
    <t>Plaški</t>
  </si>
  <si>
    <t>Rakovica</t>
  </si>
  <si>
    <t>Ribnik</t>
  </si>
  <si>
    <t>Saborsko</t>
  </si>
  <si>
    <t>Tounj</t>
  </si>
  <si>
    <t>Vojnić</t>
  </si>
  <si>
    <t>Žakanje</t>
  </si>
  <si>
    <t>Karlovačka županija</t>
  </si>
  <si>
    <t>VARAŽDINSKA ŽUPANIJA</t>
  </si>
  <si>
    <t>V VARAŽDINSKA</t>
  </si>
  <si>
    <t>Ivanec</t>
  </si>
  <si>
    <t>Lepoglava</t>
  </si>
  <si>
    <t>Ludbreg</t>
  </si>
  <si>
    <t>Novi Marof</t>
  </si>
  <si>
    <t>Varaždin</t>
  </si>
  <si>
    <t>Varaždinske Toplice</t>
  </si>
  <si>
    <t>Bednja</t>
  </si>
  <si>
    <t>Beretinec</t>
  </si>
  <si>
    <t>Breznica</t>
  </si>
  <si>
    <t>Breznički Hum</t>
  </si>
  <si>
    <t>Cestica</t>
  </si>
  <si>
    <t>Donja Voća</t>
  </si>
  <si>
    <t>Gornji Kneginec</t>
  </si>
  <si>
    <t>Jalžabet</t>
  </si>
  <si>
    <t>Klenovnik</t>
  </si>
  <si>
    <t>Ljubešćica</t>
  </si>
  <si>
    <t>Mali Bukovec</t>
  </si>
  <si>
    <t>Martijanec</t>
  </si>
  <si>
    <t>Maruševec</t>
  </si>
  <si>
    <t>Petrijanec</t>
  </si>
  <si>
    <t>Sračinec</t>
  </si>
  <si>
    <t>Sveti Đurđ</t>
  </si>
  <si>
    <t>Sveti Ilija</t>
  </si>
  <si>
    <t>Trnovec Bartolovečki</t>
  </si>
  <si>
    <t>Veliki Bukovec</t>
  </si>
  <si>
    <t>Vidovec</t>
  </si>
  <si>
    <t>Vinica</t>
  </si>
  <si>
    <t>Visoko</t>
  </si>
  <si>
    <t>Varaždinska županija</t>
  </si>
  <si>
    <t>KOPRIVNIČKO-KRIŽEVAČKA ŽUPANIJA</t>
  </si>
  <si>
    <t>VI KOPRIVNIČKO-KRIŽEVAČKA</t>
  </si>
  <si>
    <t>Đurđevac</t>
  </si>
  <si>
    <t>Koprivnica</t>
  </si>
  <si>
    <t>Križevci</t>
  </si>
  <si>
    <t>Drnje</t>
  </si>
  <si>
    <t>Đelekovec</t>
  </si>
  <si>
    <t>Ferdinandovac</t>
  </si>
  <si>
    <t>Gola</t>
  </si>
  <si>
    <t>Gornja Rijeka</t>
  </si>
  <si>
    <t>Hlebine</t>
  </si>
  <si>
    <t>Kalinovac</t>
  </si>
  <si>
    <t>Kalnik</t>
  </si>
  <si>
    <t>Kloštar Podravski</t>
  </si>
  <si>
    <t>Koprivnički Bregi</t>
  </si>
  <si>
    <t>Koprivnički Ivanec</t>
  </si>
  <si>
    <t>Legrad</t>
  </si>
  <si>
    <t>Molve</t>
  </si>
  <si>
    <t>Novigrad Podravski</t>
  </si>
  <si>
    <t>Novo Virje</t>
  </si>
  <si>
    <t>Peteranec</t>
  </si>
  <si>
    <t>Podravske Sesvete</t>
  </si>
  <si>
    <t>Rasinja</t>
  </si>
  <si>
    <t>Sokolovac</t>
  </si>
  <si>
    <t>Sveti Ivan Žabno</t>
  </si>
  <si>
    <t>Sveti Petar Orehovec</t>
  </si>
  <si>
    <t>Virje</t>
  </si>
  <si>
    <t>Koprivničko-križevačka</t>
  </si>
  <si>
    <t>BJELOVARSKO-BILOGORSKA ŽUPANIJA</t>
  </si>
  <si>
    <t>VII BJELOVARSKO-BILOGORSKA</t>
  </si>
  <si>
    <t>Bjelovar</t>
  </si>
  <si>
    <t>Čazma</t>
  </si>
  <si>
    <t>Daruvar</t>
  </si>
  <si>
    <t>Garešnica</t>
  </si>
  <si>
    <t>Grubišno Polje</t>
  </si>
  <si>
    <t>Berek</t>
  </si>
  <si>
    <t>Dežanovac</t>
  </si>
  <si>
    <t>Đulovac</t>
  </si>
  <si>
    <t>Hercegovac</t>
  </si>
  <si>
    <t>Ivanska</t>
  </si>
  <si>
    <t>Kapela</t>
  </si>
  <si>
    <t>Končanica</t>
  </si>
  <si>
    <t>Nova Rača</t>
  </si>
  <si>
    <t>Rovišće</t>
  </si>
  <si>
    <t>Severin</t>
  </si>
  <si>
    <t>Sirač</t>
  </si>
  <si>
    <t>Šandrovac</t>
  </si>
  <si>
    <t>Štefanje</t>
  </si>
  <si>
    <t>Velika Pisanica</t>
  </si>
  <si>
    <t>Velika Trnovitica</t>
  </si>
  <si>
    <t>Veliki Grđevac</t>
  </si>
  <si>
    <t>Veliko Trojstvo</t>
  </si>
  <si>
    <t>Zrinski Topolovac</t>
  </si>
  <si>
    <t>Bjelovarsko-bilogorska</t>
  </si>
  <si>
    <t>PRIMORSKO-GORANSKA ŽUPANIJA</t>
  </si>
  <si>
    <t>VIII PRIMORSKO-GORANSKA</t>
  </si>
  <si>
    <t>Bakar</t>
  </si>
  <si>
    <t>Cres</t>
  </si>
  <si>
    <t>Crikvenica</t>
  </si>
  <si>
    <t>Čabar</t>
  </si>
  <si>
    <t>Delnice</t>
  </si>
  <si>
    <t>Kastav</t>
  </si>
  <si>
    <t>Kraljevica</t>
  </si>
  <si>
    <t>Krk</t>
  </si>
  <si>
    <t>Mali Lošinj</t>
  </si>
  <si>
    <t>Novi Vinodolski</t>
  </si>
  <si>
    <t>Opatija</t>
  </si>
  <si>
    <t>Rab</t>
  </si>
  <si>
    <t>Rijeka</t>
  </si>
  <si>
    <t>Vrbovsko</t>
  </si>
  <si>
    <t>Baška</t>
  </si>
  <si>
    <t>Brod Moravice</t>
  </si>
  <si>
    <t>Čavle</t>
  </si>
  <si>
    <t>Dobrinj</t>
  </si>
  <si>
    <t>Fužine</t>
  </si>
  <si>
    <t>Jelenje</t>
  </si>
  <si>
    <t>Klana</t>
  </si>
  <si>
    <t>Kostrena</t>
  </si>
  <si>
    <t>Lokve</t>
  </si>
  <si>
    <t>Lopar</t>
  </si>
  <si>
    <t>Lovran</t>
  </si>
  <si>
    <t>Malinska-Dubašnica</t>
  </si>
  <si>
    <t>Matulji</t>
  </si>
  <si>
    <t>Mošćenička Draga</t>
  </si>
  <si>
    <t>Mrkopalj</t>
  </si>
  <si>
    <t>Omišalj</t>
  </si>
  <si>
    <t>Punat</t>
  </si>
  <si>
    <t>Ravna Gora</t>
  </si>
  <si>
    <t>Skrad</t>
  </si>
  <si>
    <t>Vinodolska općina</t>
  </si>
  <si>
    <t>Viškovo</t>
  </si>
  <si>
    <t>Vrbnik</t>
  </si>
  <si>
    <t>Primorsko-goranska</t>
  </si>
  <si>
    <t>LIČKO-SENJSKA ŽUPANIJA</t>
  </si>
  <si>
    <t>IX LIČKO-SENJSKA</t>
  </si>
  <si>
    <t>Gospić</t>
  </si>
  <si>
    <t>Novalja</t>
  </si>
  <si>
    <t>Otočac</t>
  </si>
  <si>
    <t>Senj</t>
  </si>
  <si>
    <t>Brinje</t>
  </si>
  <si>
    <t>Donji Lapac</t>
  </si>
  <si>
    <t>Karlobag</t>
  </si>
  <si>
    <t>Lovinac</t>
  </si>
  <si>
    <t>Perušić</t>
  </si>
  <si>
    <t>Plitvička Jezera</t>
  </si>
  <si>
    <t>Udbina</t>
  </si>
  <si>
    <t>Vrhovine</t>
  </si>
  <si>
    <t>Ličko-senjska</t>
  </si>
  <si>
    <t>VIROVITIČKO-PODRAVSKA ŽUPANIJA</t>
  </si>
  <si>
    <t>X VIROVITIČKO-PODRAVSKA</t>
  </si>
  <si>
    <t>Orahovica</t>
  </si>
  <si>
    <t>Slatina</t>
  </si>
  <si>
    <t>Virovitica</t>
  </si>
  <si>
    <t>Crnac</t>
  </si>
  <si>
    <t>Čačinci</t>
  </si>
  <si>
    <t>Čađavica</t>
  </si>
  <si>
    <t>Gradina</t>
  </si>
  <si>
    <t>Lukač</t>
  </si>
  <si>
    <t>Mikleuš</t>
  </si>
  <si>
    <t>Nova Bukovica</t>
  </si>
  <si>
    <t>Pitomača</t>
  </si>
  <si>
    <t>Sopje</t>
  </si>
  <si>
    <t>Suhopolje</t>
  </si>
  <si>
    <t>Špišić Bukovica</t>
  </si>
  <si>
    <t>Voćin</t>
  </si>
  <si>
    <t>Zdenci</t>
  </si>
  <si>
    <t>Virovitičko-podravska</t>
  </si>
  <si>
    <t>POŽEŠKO-SLAVONSKA ŽUPANIJA</t>
  </si>
  <si>
    <t>XI POŽEŠKO-SLAVONSKA</t>
  </si>
  <si>
    <t>Kutjevo</t>
  </si>
  <si>
    <t>Lipik</t>
  </si>
  <si>
    <t>Pakrac</t>
  </si>
  <si>
    <t>Pleternica</t>
  </si>
  <si>
    <t>Požega</t>
  </si>
  <si>
    <t>Brestovac</t>
  </si>
  <si>
    <t>Čaglin</t>
  </si>
  <si>
    <t>Jakšić</t>
  </si>
  <si>
    <t>Kaptol</t>
  </si>
  <si>
    <t>Velika</t>
  </si>
  <si>
    <t>Požeško-slavonska</t>
  </si>
  <si>
    <t>BRODSKO-POSAVSKA ŽUPANIJA</t>
  </si>
  <si>
    <t>XII BRODSKO-POSAVSKA</t>
  </si>
  <si>
    <t>Nova Gradiška</t>
  </si>
  <si>
    <t>Slavonski Brod</t>
  </si>
  <si>
    <t>Bebrina</t>
  </si>
  <si>
    <t>Brodski Stupnik</t>
  </si>
  <si>
    <t>Bukovlje</t>
  </si>
  <si>
    <t>Cernik</t>
  </si>
  <si>
    <t>Davor</t>
  </si>
  <si>
    <t>Donji Andrijevci</t>
  </si>
  <si>
    <t>Dragalić</t>
  </si>
  <si>
    <t>Garčin</t>
  </si>
  <si>
    <t>Gornja Vrba</t>
  </si>
  <si>
    <t>Gornji Bogićevci</t>
  </si>
  <si>
    <t>Gundinci</t>
  </si>
  <si>
    <t>Klakar</t>
  </si>
  <si>
    <t>Nova Kapela</t>
  </si>
  <si>
    <t>Okučani</t>
  </si>
  <si>
    <t>Oprisavci</t>
  </si>
  <si>
    <t>Oriovac</t>
  </si>
  <si>
    <t>Podcrkavlje</t>
  </si>
  <si>
    <t>Rešetari</t>
  </si>
  <si>
    <t>Sibinj</t>
  </si>
  <si>
    <t>Sikirevci</t>
  </si>
  <si>
    <t>Slavonski Šamac</t>
  </si>
  <si>
    <t>Stara Gradiška</t>
  </si>
  <si>
    <t>Staro Petrovo Selo</t>
  </si>
  <si>
    <t>Velika Kopanica</t>
  </si>
  <si>
    <t>Vrbje</t>
  </si>
  <si>
    <t>Vrpolje</t>
  </si>
  <si>
    <t>Brodsko-posavska</t>
  </si>
  <si>
    <t>ZADARSKA ŽUPANIJA</t>
  </si>
  <si>
    <t>XIII ZADARSKA</t>
  </si>
  <si>
    <t>Benkovac</t>
  </si>
  <si>
    <t>Biograd na Moru</t>
  </si>
  <si>
    <t>Nin</t>
  </si>
  <si>
    <t>Obrovac</t>
  </si>
  <si>
    <t>Pag</t>
  </si>
  <si>
    <t>Zadar</t>
  </si>
  <si>
    <t>Bibinje</t>
  </si>
  <si>
    <t>Galovac</t>
  </si>
  <si>
    <t>Gračac</t>
  </si>
  <si>
    <t>Jasenice</t>
  </si>
  <si>
    <t>Kali</t>
  </si>
  <si>
    <t>Kolan</t>
  </si>
  <si>
    <t>Kukljica</t>
  </si>
  <si>
    <t>Lišane Ostrovičke</t>
  </si>
  <si>
    <t>Novigrad</t>
  </si>
  <si>
    <t>Pakoštane</t>
  </si>
  <si>
    <t>Pašman</t>
  </si>
  <si>
    <t>Polača</t>
  </si>
  <si>
    <t>Poličnik</t>
  </si>
  <si>
    <t>Posedarje</t>
  </si>
  <si>
    <t>Povljana</t>
  </si>
  <si>
    <t>Preko</t>
  </si>
  <si>
    <t>Privlaka</t>
  </si>
  <si>
    <t>Ražanac</t>
  </si>
  <si>
    <t>Sali</t>
  </si>
  <si>
    <t>Stankovci</t>
  </si>
  <si>
    <t>Starigrad</t>
  </si>
  <si>
    <t>Sukošan</t>
  </si>
  <si>
    <t>Sveti Filip i Jakov</t>
  </si>
  <si>
    <t>Škabrnja</t>
  </si>
  <si>
    <t>Tkon</t>
  </si>
  <si>
    <t>Vir</t>
  </si>
  <si>
    <t>Vrsi</t>
  </si>
  <si>
    <t>Zemunik Donji</t>
  </si>
  <si>
    <t>Zadarska</t>
  </si>
  <si>
    <t>OSJEČKO-BARANJSKA ŽUPANIJA</t>
  </si>
  <si>
    <t>XIV OSJEČKO-BARANJSKA</t>
  </si>
  <si>
    <t>Beli Manastir</t>
  </si>
  <si>
    <t>Belišće</t>
  </si>
  <si>
    <t>Donji Miholjac</t>
  </si>
  <si>
    <t>Đakovo</t>
  </si>
  <si>
    <t>Našice</t>
  </si>
  <si>
    <t>Osijek</t>
  </si>
  <si>
    <t>Valpovo</t>
  </si>
  <si>
    <t>Antunovac</t>
  </si>
  <si>
    <t>Bilje</t>
  </si>
  <si>
    <t>Bizovac</t>
  </si>
  <si>
    <t>Čeminac</t>
  </si>
  <si>
    <t>Čepin</t>
  </si>
  <si>
    <t>Darda</t>
  </si>
  <si>
    <t>Donja Motičina</t>
  </si>
  <si>
    <t>Draž</t>
  </si>
  <si>
    <t>Drenje</t>
  </si>
  <si>
    <t>Đurđenovac</t>
  </si>
  <si>
    <t>Erdut</t>
  </si>
  <si>
    <t>Ernestinovo</t>
  </si>
  <si>
    <t>Feričanci</t>
  </si>
  <si>
    <t>Gorjani</t>
  </si>
  <si>
    <t>Jagodnjak</t>
  </si>
  <si>
    <t>Kneževi Vinogradi</t>
  </si>
  <si>
    <t>Koška</t>
  </si>
  <si>
    <t>Levanjska Varoš</t>
  </si>
  <si>
    <t>Magadenovac</t>
  </si>
  <si>
    <t>Marijanci</t>
  </si>
  <si>
    <t>Petlovac</t>
  </si>
  <si>
    <t>Petrijevci</t>
  </si>
  <si>
    <t>Podgorač</t>
  </si>
  <si>
    <t>Podravska Moslavina</t>
  </si>
  <si>
    <t>Popovac</t>
  </si>
  <si>
    <t>Punitovci</t>
  </si>
  <si>
    <t>Satnica Đakovačka</t>
  </si>
  <si>
    <t>Semeljci</t>
  </si>
  <si>
    <t>Strizivojna</t>
  </si>
  <si>
    <t>Šodolovci</t>
  </si>
  <si>
    <t>Trnava</t>
  </si>
  <si>
    <t>Viljevo</t>
  </si>
  <si>
    <t>Viškovci</t>
  </si>
  <si>
    <t>Vladislavci</t>
  </si>
  <si>
    <t>Vuka</t>
  </si>
  <si>
    <t>Osječko-baranjska</t>
  </si>
  <si>
    <t>ŠIBENSKO-KNINSKA ŽUPANIJA</t>
  </si>
  <si>
    <t>XV ŠIBENSKO-KNINSKA</t>
  </si>
  <si>
    <t>Drniš</t>
  </si>
  <si>
    <t>Knin</t>
  </si>
  <si>
    <t>Skradin</t>
  </si>
  <si>
    <t>Šibenik</t>
  </si>
  <si>
    <t>Vodice</t>
  </si>
  <si>
    <t>Bilice</t>
  </si>
  <si>
    <t>Biskupija</t>
  </si>
  <si>
    <t>Civljane</t>
  </si>
  <si>
    <t>Ervenik</t>
  </si>
  <si>
    <t>Kijevo</t>
  </si>
  <si>
    <t>Kistanje</t>
  </si>
  <si>
    <t>Murter-Kornati</t>
  </si>
  <si>
    <t>Pirovac</t>
  </si>
  <si>
    <t>Primošten</t>
  </si>
  <si>
    <t>Promina</t>
  </si>
  <si>
    <t>Rogoznica</t>
  </si>
  <si>
    <t>Ružić</t>
  </si>
  <si>
    <t>Tisno</t>
  </si>
  <si>
    <t>Tribunj</t>
  </si>
  <si>
    <t>Unešić</t>
  </si>
  <si>
    <t>Šibensko-kninska</t>
  </si>
  <si>
    <t>VUKOVARSKO-SRIJEMSKA ŽUPANIJA</t>
  </si>
  <si>
    <t>XVI VUKOVARSKO-SRIJEMSKA</t>
  </si>
  <si>
    <t>Ilok</t>
  </si>
  <si>
    <t>Otok</t>
  </si>
  <si>
    <t>Vinkovci</t>
  </si>
  <si>
    <t>Vukovar</t>
  </si>
  <si>
    <t>Županja</t>
  </si>
  <si>
    <t>Andrijaševci</t>
  </si>
  <si>
    <t>Babina Greda</t>
  </si>
  <si>
    <t>Bogdanovci</t>
  </si>
  <si>
    <t>Borovo</t>
  </si>
  <si>
    <t>Bošnjaci</t>
  </si>
  <si>
    <t>Cerna</t>
  </si>
  <si>
    <t>Drenovci</t>
  </si>
  <si>
    <t>Gradište</t>
  </si>
  <si>
    <t>Gunja</t>
  </si>
  <si>
    <t>Ivankovo</t>
  </si>
  <si>
    <t>Jarmina</t>
  </si>
  <si>
    <t>Lovas</t>
  </si>
  <si>
    <t>Markušica</t>
  </si>
  <si>
    <t>Negoslavci</t>
  </si>
  <si>
    <t>Nijemci</t>
  </si>
  <si>
    <t>Nuštar</t>
  </si>
  <si>
    <t>Stari Jankovci</t>
  </si>
  <si>
    <t>Stari Mikanovci</t>
  </si>
  <si>
    <t>Štitar</t>
  </si>
  <si>
    <t>Tompojevci</t>
  </si>
  <si>
    <t>Tordinci</t>
  </si>
  <si>
    <t>Tovarnik</t>
  </si>
  <si>
    <t>Trpinja</t>
  </si>
  <si>
    <t>Vođinci</t>
  </si>
  <si>
    <t>Vrbanja</t>
  </si>
  <si>
    <t>Vukovarsko-srijemska</t>
  </si>
  <si>
    <t>SPLITSKO-DALMATINSKA ŽUPANIJA</t>
  </si>
  <si>
    <t>XVII SPLITSKO-DALMATINSKA</t>
  </si>
  <si>
    <t>Hvar</t>
  </si>
  <si>
    <t>Imotski</t>
  </si>
  <si>
    <t>Kaštela</t>
  </si>
  <si>
    <t>Komiža</t>
  </si>
  <si>
    <t>Makarska</t>
  </si>
  <si>
    <t>Omiš</t>
  </si>
  <si>
    <t>Sinj</t>
  </si>
  <si>
    <t>Solin</t>
  </si>
  <si>
    <t>Split</t>
  </si>
  <si>
    <t>Stari Grad</t>
  </si>
  <si>
    <t>Supetar</t>
  </si>
  <si>
    <t>Trilj</t>
  </si>
  <si>
    <t>Trogir</t>
  </si>
  <si>
    <t>Vis</t>
  </si>
  <si>
    <t>Vrgorac</t>
  </si>
  <si>
    <t>Vrlika</t>
  </si>
  <si>
    <t>Baška Voda</t>
  </si>
  <si>
    <t>Bol</t>
  </si>
  <si>
    <t>Brela</t>
  </si>
  <si>
    <t>Cista Provo</t>
  </si>
  <si>
    <t>Dicmo</t>
  </si>
  <si>
    <t>Dugi Rat</t>
  </si>
  <si>
    <t>Dugopolje</t>
  </si>
  <si>
    <t>Gradac</t>
  </si>
  <si>
    <t>Hrvace</t>
  </si>
  <si>
    <t>Jelsa</t>
  </si>
  <si>
    <t>Klis</t>
  </si>
  <si>
    <t>Lećevica</t>
  </si>
  <si>
    <t>Lokvičići</t>
  </si>
  <si>
    <t>Lovreć</t>
  </si>
  <si>
    <t>Marina</t>
  </si>
  <si>
    <t>Milna</t>
  </si>
  <si>
    <t>Muć</t>
  </si>
  <si>
    <t>Nerežišća</t>
  </si>
  <si>
    <t>Okrug</t>
  </si>
  <si>
    <t>Podbablje</t>
  </si>
  <si>
    <t>Podgora</t>
  </si>
  <si>
    <t>Podstrana</t>
  </si>
  <si>
    <t>Postira</t>
  </si>
  <si>
    <t>Prgomet</t>
  </si>
  <si>
    <t>Primorski Dolac</t>
  </si>
  <si>
    <t>Proložac</t>
  </si>
  <si>
    <t>Pučišća</t>
  </si>
  <si>
    <t>Runovići</t>
  </si>
  <si>
    <t>Seget</t>
  </si>
  <si>
    <t>Selca</t>
  </si>
  <si>
    <t>Sućuraj</t>
  </si>
  <si>
    <t>Sutivan</t>
  </si>
  <si>
    <t>Šestanovac</t>
  </si>
  <si>
    <t>Šolta</t>
  </si>
  <si>
    <t>Tučepi</t>
  </si>
  <si>
    <t>Zadvarje</t>
  </si>
  <si>
    <t>Zagvozd</t>
  </si>
  <si>
    <t>Zmijavci</t>
  </si>
  <si>
    <t>Splitsko-dalmatinska</t>
  </si>
  <si>
    <t>ISTARSKA ŽUPANIJA</t>
  </si>
  <si>
    <t>XVIII ISTARSKA</t>
  </si>
  <si>
    <t>Buje - Buie</t>
  </si>
  <si>
    <t>Buzet</t>
  </si>
  <si>
    <t>Labin</t>
  </si>
  <si>
    <t>Novigrad - Cittanova</t>
  </si>
  <si>
    <t>Pazin</t>
  </si>
  <si>
    <t>Poreč - Parenzo</t>
  </si>
  <si>
    <t>Pula - Pola</t>
  </si>
  <si>
    <t>Rovinj - Rovigno</t>
  </si>
  <si>
    <t>Umag - Umago</t>
  </si>
  <si>
    <t>Vodnjan - Dignano</t>
  </si>
  <si>
    <t>Bale - Valle</t>
  </si>
  <si>
    <t>Barban</t>
  </si>
  <si>
    <t>Brtonigla - Verteneglio</t>
  </si>
  <si>
    <t>Cerovlje</t>
  </si>
  <si>
    <t>Fažana - Fasana</t>
  </si>
  <si>
    <t>Funtana - Fontane</t>
  </si>
  <si>
    <t>Gračišće</t>
  </si>
  <si>
    <t>Grožnjan - Grisignana</t>
  </si>
  <si>
    <t>Kanfanar</t>
  </si>
  <si>
    <t>Karojba</t>
  </si>
  <si>
    <t>Kaštelir - Labinci - Castelliere-S.
Domenica</t>
  </si>
  <si>
    <t>Kršan</t>
  </si>
  <si>
    <t>Lanišće</t>
  </si>
  <si>
    <t>Ližnjan - Lisignano</t>
  </si>
  <si>
    <t>Lupoglav</t>
  </si>
  <si>
    <t>Marčana</t>
  </si>
  <si>
    <t>Medulin</t>
  </si>
  <si>
    <t>Motovun - Montona</t>
  </si>
  <si>
    <t>Oprtalj - Portole</t>
  </si>
  <si>
    <t>Pićan</t>
  </si>
  <si>
    <t>Raša</t>
  </si>
  <si>
    <t>Sveti Lovreč</t>
  </si>
  <si>
    <t>Sveti Petar u Šumi</t>
  </si>
  <si>
    <t>Svetvinčenat</t>
  </si>
  <si>
    <t>Tar-Vabriga - Torre-Abrega</t>
  </si>
  <si>
    <t>Tinjan</t>
  </si>
  <si>
    <t>Višnjan - Visignano</t>
  </si>
  <si>
    <t>Vižinada - Visinada</t>
  </si>
  <si>
    <t>Vrsar - Orsera</t>
  </si>
  <si>
    <t>Žminj</t>
  </si>
  <si>
    <t>Istarska</t>
  </si>
  <si>
    <t>DUBROVAČKO-NERETVANSKA ŽUPANIJA</t>
  </si>
  <si>
    <t>XIX DUBROVAČKO-NERETVANSKA</t>
  </si>
  <si>
    <t>Dubrovnik</t>
  </si>
  <si>
    <t>Korčula</t>
  </si>
  <si>
    <t>Metković</t>
  </si>
  <si>
    <t>Opuzen</t>
  </si>
  <si>
    <t>Ploče</t>
  </si>
  <si>
    <t>Blato</t>
  </si>
  <si>
    <t>Dubrovačko primorje</t>
  </si>
  <si>
    <t>Janjina</t>
  </si>
  <si>
    <t>Konavle</t>
  </si>
  <si>
    <t>Kula Norinska</t>
  </si>
  <si>
    <t>Lastovo</t>
  </si>
  <si>
    <t>Lumbarda</t>
  </si>
  <si>
    <t>Mljet</t>
  </si>
  <si>
    <t>Orebić</t>
  </si>
  <si>
    <t>Pojezerje</t>
  </si>
  <si>
    <t>Slivno</t>
  </si>
  <si>
    <t>Smokvica</t>
  </si>
  <si>
    <t>Ston</t>
  </si>
  <si>
    <t>Trpanj</t>
  </si>
  <si>
    <t>Vela Luka</t>
  </si>
  <si>
    <t>Zažablje</t>
  </si>
  <si>
    <t>Župa dubrovačka</t>
  </si>
  <si>
    <t>Dubrovačko-neretvanska</t>
  </si>
  <si>
    <t>MEĐIMURSKA ŽUPANIJA</t>
  </si>
  <si>
    <t>XX MEĐIMURSKA</t>
  </si>
  <si>
    <t>Čakovec</t>
  </si>
  <si>
    <t>Mursko Središće</t>
  </si>
  <si>
    <t>Prelog</t>
  </si>
  <si>
    <t>Belica</t>
  </si>
  <si>
    <t>Dekanovec</t>
  </si>
  <si>
    <t>Domašinec</t>
  </si>
  <si>
    <t>Donja Dubrava</t>
  </si>
  <si>
    <t>Donji Kraljevec</t>
  </si>
  <si>
    <t>Donji Vidovec</t>
  </si>
  <si>
    <t>Goričan</t>
  </si>
  <si>
    <t>Gornji Mihaljevec</t>
  </si>
  <si>
    <t>Kotoriba</t>
  </si>
  <si>
    <t>Mala Subotica</t>
  </si>
  <si>
    <t>Nedelišće</t>
  </si>
  <si>
    <t>Orehovica</t>
  </si>
  <si>
    <t>Podturen</t>
  </si>
  <si>
    <t>Pribislavec</t>
  </si>
  <si>
    <t>Selnica</t>
  </si>
  <si>
    <t>Strahoninec</t>
  </si>
  <si>
    <t>Sveta Marija</t>
  </si>
  <si>
    <t>Sveti Juraj na Bregu</t>
  </si>
  <si>
    <t>Sveti Martin na Muri</t>
  </si>
  <si>
    <t>Šenkovec</t>
  </si>
  <si>
    <t>Štrigova</t>
  </si>
  <si>
    <t>Vratišinec</t>
  </si>
  <si>
    <t>Međimurska</t>
  </si>
  <si>
    <t>GRAD ZAGREB</t>
  </si>
  <si>
    <t>XXI GRAD ZAGREB</t>
  </si>
  <si>
    <t>Zagreb</t>
  </si>
  <si>
    <t>Zbroj</t>
  </si>
  <si>
    <t xml:space="preserve"> Područje</t>
  </si>
  <si>
    <t>Tip
jedinice</t>
  </si>
  <si>
    <t>*Ukupan broj
članova
predstavničkog
tijela</t>
  </si>
  <si>
    <t>**Broj potpisa
potreban za
kandidacijsku listu
grupe birača za izbor
članova pre</t>
  </si>
  <si>
    <t>ID</t>
  </si>
  <si>
    <t>BR</t>
  </si>
  <si>
    <t>Broj članova
predstavničkog
tijela prema
Popisu
stanovništva
2021.</t>
  </si>
  <si>
    <t>H
r
v
a
t
i</t>
  </si>
  <si>
    <t>A
l
b
a
n
c
i</t>
  </si>
  <si>
    <t>B
o
š
n
j
a
c
i</t>
  </si>
  <si>
    <t>Č
e
s
i</t>
  </si>
  <si>
    <t>M
a
đ
a
r
i</t>
  </si>
  <si>
    <t>R
o
m
i</t>
  </si>
  <si>
    <t>R
u
s
i
n
i</t>
  </si>
  <si>
    <t>S
l
o
v
a
c
i</t>
  </si>
  <si>
    <t>S
l
o
v
e
n
c
i</t>
  </si>
  <si>
    <t>S
r
b
i</t>
  </si>
  <si>
    <t>T
a
l
i
j
a
n
i</t>
  </si>
  <si>
    <t>U
k
r
a
j
i
n
c
i</t>
  </si>
  <si>
    <t>Sisačko-moslavačka</t>
  </si>
  <si>
    <t>Karlovačka</t>
  </si>
  <si>
    <t>Vrsar-Orsera</t>
  </si>
  <si>
    <t>XIX DUBROVAČKA</t>
  </si>
  <si>
    <t>ŽUPANIJA</t>
  </si>
  <si>
    <t>Ostvarivanje prava
nacionalne manjine na
zamjenika u pojedinoj
jedinici</t>
  </si>
  <si>
    <t>Broj st. pripadnika
nac. manjine koji
ostvaruju pravo na
zamjenika</t>
  </si>
  <si>
    <t>Broj potpisa
potreban za
kandidaturu za
zamjenika iz
reda nac.
manjine</t>
  </si>
  <si>
    <t>srpska</t>
  </si>
  <si>
    <t>hrvatski narod</t>
  </si>
  <si>
    <t>bošnjačka</t>
  </si>
  <si>
    <t>češka</t>
  </si>
  <si>
    <t>mađarska</t>
  </si>
  <si>
    <t>romska</t>
  </si>
  <si>
    <t>slovačka</t>
  </si>
  <si>
    <t>rusinska</t>
  </si>
  <si>
    <t>talijanska</t>
  </si>
  <si>
    <t>Rovinj-Rovigno</t>
  </si>
  <si>
    <t>Tar - Vabriga - Torre-Abrega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</si>
</sst>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" x14ac:knownFonts="1">
    <font>
      <sz val="12"/>
      <color theme="1"/>
      <name val="Arial Nova Cond"/>
      <family val="2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3" fontId="0" fillId="0" borderId="2" xfId="0" applyNumberFormat="1" applyBorder="1" applyAlignment="1">
      <alignment horizontal="center" vertical="center" wrapText="1"/>
    </xf>
    <xf numFmtId="3" fontId="0" fillId="0" borderId="3" xfId="0" applyNumberFormat="1" applyBorder="1" applyAlignment="1">
      <alignment horizontal="center" vertical="center" wrapText="1"/>
    </xf>
    <xf numFmtId="3" fontId="0" fillId="0" borderId="0" xfId="0" applyNumberFormat="1"/>
  </cellXfs>
  <cellStyles count="1">
    <cellStyle name="Normal" xfId="0" builtinId="0"/>
  </cellStyles>
  <dxfs count="63"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alignment horizontal="center" vertical="center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alignment horizontal="center" vertical="center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alignment horizontal="center" vertical="center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alignment horizontal="center" vertical="center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alignment horizontal="center" vertical="center" textRotation="0" wrapText="1" indent="0" justifyLastLine="0" shrinkToFit="0" readingOrder="0"/>
    </dxf>
  </dxfs>
  <tableStyles count="1" defaultTableStyle="Stil_data" defaultPivotStyle="PivotStyleLight16">
    <tableStyle name="Stil_data" pivot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BrojClanova_PT" displayName="BrojClanova_PT" ref="A1:L552" totalsRowShown="0" headerRowDxfId="62">
  <autoFilter ref="A1:L552" xr:uid="{00000000-0009-0000-0100-000001000000}">
    <filterColumn colId="2">
      <filters>
        <filter val="KOPRIVNIČKO-KRIŽEVAČKA ŽUPANIJA"/>
      </filters>
    </filterColumn>
  </autoFilter>
  <tableColumns count="12">
    <tableColumn id="1" xr3:uid="{00000000-0010-0000-0000-000001000000}" name="Indeks"/>
    <tableColumn id="2" xr3:uid="{00000000-0010-0000-0000-000002000000}" name="MBR"/>
    <tableColumn id="3" xr3:uid="{00000000-0010-0000-0000-000003000000}" name="Područje"/>
    <tableColumn id="4" xr3:uid="{00000000-0010-0000-0000-000004000000}" name="Županija"/>
    <tableColumn id="5" xr3:uid="{00000000-0010-0000-0000-000005000000}" name="RB"/>
    <tableColumn id="6" xr3:uid="{00000000-0010-0000-0000-000006000000}" name="Tip jedinice"/>
    <tableColumn id="7" xr3:uid="{00000000-0010-0000-0000-000007000000}" name="Ime jedinice"/>
    <tableColumn id="8" xr3:uid="{00000000-0010-0000-0000-000008000000}" name="Broj_x000a_stanovnika_x000a_2021." dataDxfId="61" totalsRowDxfId="60"/>
    <tableColumn id="9" xr3:uid="{00000000-0010-0000-0000-000009000000}" name="*Ukupan broj_x000a_članova_x000a_predstavničkog_x000a_tijela_x000a_prema broju_x000a_stanovnika 2021." dataDxfId="59" totalsRowDxfId="58"/>
    <tableColumn id="10" xr3:uid="{00000000-0010-0000-0000-00000A000000}" name="**Broj potpisa_x000a_potreban za_x000a_kandidacijsku listu_x000a_grupe birača za_x000a_izbor članova_x000a_pre" dataDxfId="57" totalsRowDxfId="56"/>
    <tableColumn id="11" xr3:uid="{00000000-0010-0000-0000-00000B000000}" name="Broj zamjenika koji_x000a_se biraju zajedno s_x000a_općin. načelnikom,_x000a_gradonačelnikom i_x000a_žup" dataDxfId="55" totalsRowDxfId="54"/>
    <tableColumn id="12" xr3:uid="{00000000-0010-0000-0000-00000C000000}" name="***Broj potpisa_x000a_potreban za_x000a_kandidaturu za_x000a_općin. načelnika,_x000a_gradonačelnika i_x000a_žu" dataDxfId="53" totalsRowDxfId="52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BrojPotpisa_KL" displayName="BrojPotpisa_KL" ref="A1:L578" totalsRowCount="1" headerRowDxfId="51">
  <autoFilter ref="A1:L577" xr:uid="{00000000-0009-0000-0100-000002000000}"/>
  <tableColumns count="12">
    <tableColumn id="1" xr3:uid="{00000000-0010-0000-0100-000001000000}" name="Indeks" totalsRowLabel="Zbroj"/>
    <tableColumn id="2" xr3:uid="{00000000-0010-0000-0100-000002000000}" name="MBR"/>
    <tableColumn id="3" xr3:uid="{00000000-0010-0000-0100-000003000000}" name="Područje"/>
    <tableColumn id="4" xr3:uid="{00000000-0010-0000-0100-000004000000}" name="Županija"/>
    <tableColumn id="5" xr3:uid="{00000000-0010-0000-0100-000005000000}" name="RB"/>
    <tableColumn id="6" xr3:uid="{00000000-0010-0000-0100-000006000000}" name="Tip jedinice"/>
    <tableColumn id="7" xr3:uid="{00000000-0010-0000-0100-000007000000}" name="Ime jedinice"/>
    <tableColumn id="8" xr3:uid="{00000000-0010-0000-0100-000008000000}" name="Broj_x000a_stanovnika_x000a_2021." totalsRowFunction="sum" dataDxfId="50" totalsRowDxfId="49"/>
    <tableColumn id="9" xr3:uid="{00000000-0010-0000-0100-000009000000}" name="*Ukupan broj_x000a_članova_x000a_predstavničkog_x000a_tijela_x000a_prema broju_x000a_stanovnika 2021." totalsRowFunction="sum" dataDxfId="48" totalsRowDxfId="47"/>
    <tableColumn id="10" xr3:uid="{00000000-0010-0000-0100-00000A000000}" name="**Broj potpisa_x000a_potreban za_x000a_kandidacijsku listu_x000a_grupe birača za_x000a_izbor članova_x000a_pre" totalsRowFunction="sum" dataDxfId="46" totalsRowDxfId="45"/>
    <tableColumn id="11" xr3:uid="{00000000-0010-0000-0100-00000B000000}" name="Broj zamjenika koji_x000a_se biraju zajedno s_x000a_općin. načelnikom,_x000a_gradonačelnikom i_x000a_žup" totalsRowFunction="sum" dataDxfId="44" totalsRowDxfId="43"/>
    <tableColumn id="12" xr3:uid="{00000000-0010-0000-0100-00000C000000}" name="***Broj potpisa_x000a_potreban za_x000a_kandidaturu za_x000a_općin. načelnika,_x000a_gradonačelnika i_x000a_žu" totalsRowFunction="sum" dataDxfId="42" totalsRowDxfId="41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BrojPotpisa_GN" displayName="BrojPotpisa_GN" ref="A1:J578" totalsRowCount="1" headerRowDxfId="40">
  <autoFilter ref="A1:J577" xr:uid="{00000000-0009-0000-0100-000003000000}"/>
  <tableColumns count="10">
    <tableColumn id="1" xr3:uid="{00000000-0010-0000-0200-000001000000}" name="Indeks" totalsRowLabel="Zbroj"/>
    <tableColumn id="2" xr3:uid="{00000000-0010-0000-0200-000002000000}" name="MBR"/>
    <tableColumn id="3" xr3:uid="{00000000-0010-0000-0200-000003000000}" name=" Područje"/>
    <tableColumn id="4" xr3:uid="{00000000-0010-0000-0200-000004000000}" name="Županija"/>
    <tableColumn id="5" xr3:uid="{00000000-0010-0000-0200-000005000000}" name="RB"/>
    <tableColumn id="6" xr3:uid="{00000000-0010-0000-0200-000006000000}" name="Tip_x000a_jedinice"/>
    <tableColumn id="7" xr3:uid="{00000000-0010-0000-0200-000007000000}" name="Ime jedinice"/>
    <tableColumn id="8" xr3:uid="{00000000-0010-0000-0200-000008000000}" name="Broj_x000a_stanovnika_x000a_2021." totalsRowFunction="sum" dataDxfId="39" totalsRowDxfId="38"/>
    <tableColumn id="9" xr3:uid="{00000000-0010-0000-0200-000009000000}" name="*Ukupan broj_x000a_članova_x000a_predstavničkog_x000a_tijela" totalsRowFunction="sum" dataDxfId="37" totalsRowDxfId="36"/>
    <tableColumn id="10" xr3:uid="{00000000-0010-0000-0200-00000A000000}" name="**Broj potpisa_x000a_potreban za_x000a_kandidacijsku listu_x000a_grupe birača za izbor_x000a_članova pre" totalsRowFunction="sum" dataDxfId="35" totalsRowDxfId="34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3000000}" name="BrojClanova_PT_NM" displayName="BrojClanova_PT_NM" ref="A1:U160" totalsRowCount="1" headerRowDxfId="33">
  <autoFilter ref="A1:U159" xr:uid="{00000000-0009-0000-0100-000004000000}"/>
  <tableColumns count="21">
    <tableColumn id="1" xr3:uid="{00000000-0010-0000-0300-000001000000}" name="Indeks" totalsRowLabel="Zbroj"/>
    <tableColumn id="2" xr3:uid="{00000000-0010-0000-0300-000002000000}" name="ID"/>
    <tableColumn id="3" xr3:uid="{00000000-0010-0000-0300-000003000000}" name=" Područje"/>
    <tableColumn id="4" xr3:uid="{00000000-0010-0000-0300-000004000000}" name="Županija"/>
    <tableColumn id="5" xr3:uid="{00000000-0010-0000-0300-000005000000}" name="BR"/>
    <tableColumn id="6" xr3:uid="{00000000-0010-0000-0300-000006000000}" name="Tip jedinice"/>
    <tableColumn id="7" xr3:uid="{00000000-0010-0000-0300-000007000000}" name="Ime jedinice"/>
    <tableColumn id="8" xr3:uid="{00000000-0010-0000-0300-000008000000}" name="Broj_x000a_stanovnika_x000a_2021." totalsRowFunction="sum" dataDxfId="32" totalsRowDxfId="31"/>
    <tableColumn id="9" xr3:uid="{00000000-0010-0000-0300-000009000000}" name="Broj članova_x000a_predstavničkog_x000a_tijela prema_x000a_Popisu_x000a_stanovništva_x000a_2021." totalsRowFunction="sum" dataDxfId="30" totalsRowDxfId="29"/>
    <tableColumn id="10" xr3:uid="{00000000-0010-0000-0300-00000A000000}" name="H_x000a_r_x000a_v_x000a_a_x000a_t_x000a_i" totalsRowFunction="sum" dataDxfId="28" totalsRowDxfId="27"/>
    <tableColumn id="11" xr3:uid="{00000000-0010-0000-0300-00000B000000}" name="A_x000a_l_x000a_b_x000a_a_x000a_n_x000a_c_x000a_i" totalsRowFunction="sum" dataDxfId="26" totalsRowDxfId="25"/>
    <tableColumn id="12" xr3:uid="{00000000-0010-0000-0300-00000C000000}" name="B_x000a_o_x000a_š_x000a_n_x000a_j_x000a_a_x000a_c_x000a_i" totalsRowFunction="sum" dataDxfId="24" totalsRowDxfId="23"/>
    <tableColumn id="13" xr3:uid="{00000000-0010-0000-0300-00000D000000}" name="Č_x000a_e_x000a_s_x000a_i" totalsRowFunction="sum" dataDxfId="22" totalsRowDxfId="21"/>
    <tableColumn id="14" xr3:uid="{00000000-0010-0000-0300-00000E000000}" name="M_x000a_a_x000a_đ_x000a_a_x000a_r_x000a_i" totalsRowFunction="sum" dataDxfId="20" totalsRowDxfId="19"/>
    <tableColumn id="15" xr3:uid="{00000000-0010-0000-0300-00000F000000}" name="R_x000a_o_x000a_m_x000a_i" totalsRowFunction="sum" dataDxfId="18" totalsRowDxfId="17"/>
    <tableColumn id="16" xr3:uid="{00000000-0010-0000-0300-000010000000}" name="R_x000a_u_x000a_s_x000a_i_x000a_n_x000a_i" totalsRowFunction="sum" dataDxfId="16" totalsRowDxfId="15"/>
    <tableColumn id="17" xr3:uid="{00000000-0010-0000-0300-000011000000}" name="S_x000a_l_x000a_o_x000a_v_x000a_a_x000a_c_x000a_i" totalsRowFunction="sum" dataDxfId="14" totalsRowDxfId="13"/>
    <tableColumn id="18" xr3:uid="{00000000-0010-0000-0300-000012000000}" name="S_x000a_l_x000a_o_x000a_v_x000a_e_x000a_n_x000a_c_x000a_i" totalsRowFunction="sum" dataDxfId="12" totalsRowDxfId="11"/>
    <tableColumn id="19" xr3:uid="{00000000-0010-0000-0300-000013000000}" name="S_x000a_r_x000a_b_x000a_i" totalsRowFunction="sum" dataDxfId="10" totalsRowDxfId="9"/>
    <tableColumn id="20" xr3:uid="{00000000-0010-0000-0300-000014000000}" name="T_x000a_a_x000a_l_x000a_i_x000a_j_x000a_a_x000a_n_x000a_i" totalsRowFunction="sum" dataDxfId="8" totalsRowDxfId="7"/>
    <tableColumn id="21" xr3:uid="{00000000-0010-0000-0300-000015000000}" name="U_x000a_k_x000a_r_x000a_a_x000a_j_x000a_i_x000a_n_x000a_c_x000a_i" totalsRowFunction="sum" dataDxfId="6" totalsRowDxfId="5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4000000}" name="BrojPotpisa_GN_NM" displayName="BrojPotpisa_GN_NM" ref="A1:J81" totalsRowCount="1" headerRowDxfId="4">
  <autoFilter ref="A1:J80" xr:uid="{00000000-0009-0000-0100-000005000000}"/>
  <tableColumns count="10">
    <tableColumn id="1" xr3:uid="{00000000-0010-0000-0400-000001000000}" name="Indeks" totalsRowLabel="Zbroj"/>
    <tableColumn id="2" xr3:uid="{00000000-0010-0000-0400-000002000000}" name="ID"/>
    <tableColumn id="3" xr3:uid="{00000000-0010-0000-0400-000003000000}" name=" Područje"/>
    <tableColumn id="4" xr3:uid="{00000000-0010-0000-0400-000004000000}" name="ŽUPANIJA"/>
    <tableColumn id="5" xr3:uid="{00000000-0010-0000-0400-000005000000}" name="RB"/>
    <tableColumn id="6" xr3:uid="{00000000-0010-0000-0400-000006000000}" name="Tip jedinice"/>
    <tableColumn id="7" xr3:uid="{00000000-0010-0000-0400-000007000000}" name="Ime jedinice"/>
    <tableColumn id="8" xr3:uid="{00000000-0010-0000-0400-000008000000}" name="Ostvarivanje prava_x000a_nacionalne manjine na_x000a_zamjenika u pojedinoj_x000a_jedinici"/>
    <tableColumn id="9" xr3:uid="{00000000-0010-0000-0400-000009000000}" name="Broj st. pripadnika_x000a_nac. manjine koji_x000a_ostvaruju pravo na_x000a_zamjenika" totalsRowFunction="sum" dataDxfId="3" totalsRowDxfId="2"/>
    <tableColumn id="10" xr3:uid="{00000000-0010-0000-0400-00000A000000}" name="Broj potpisa_x000a_potreban za_x000a_kandidaturu za_x000a_zamjenika iz_x000a_reda nac._x000a_manjine" totalsRowFunction="sum" dataDxfId="1" totalsRow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sustava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52"/>
  <sheetViews>
    <sheetView showGridLines="0" tabSelected="1" workbookViewId="0">
      <pane xSplit="7" ySplit="1" topLeftCell="H2" activePane="bottomRight" state="frozen"/>
      <selection pane="topRight" activeCell="H1" sqref="H1"/>
      <selection pane="bottomLeft" activeCell="A2" sqref="A2"/>
      <selection pane="bottomRight" activeCell="F564" sqref="F564"/>
    </sheetView>
  </sheetViews>
  <sheetFormatPr defaultRowHeight="15.75" x14ac:dyDescent="0.25"/>
  <cols>
    <col min="1" max="1" width="10.25" bestFit="1" customWidth="1"/>
    <col min="2" max="2" width="8.75" bestFit="1" customWidth="1"/>
    <col min="3" max="3" width="35" bestFit="1" customWidth="1"/>
    <col min="4" max="4" width="29.25" bestFit="1" customWidth="1"/>
    <col min="5" max="5" width="7.25" bestFit="1" customWidth="1"/>
    <col min="6" max="6" width="14.25" bestFit="1" customWidth="1"/>
    <col min="7" max="7" width="21.625" customWidth="1"/>
    <col min="8" max="8" width="12.625" style="5" bestFit="1" customWidth="1"/>
    <col min="9" max="9" width="18.875" style="5" bestFit="1" customWidth="1"/>
    <col min="10" max="10" width="20" style="5" bestFit="1" customWidth="1"/>
    <col min="11" max="11" width="22.5" style="5" customWidth="1"/>
    <col min="12" max="12" width="18.875" style="5" bestFit="1" customWidth="1"/>
  </cols>
  <sheetData>
    <row r="1" spans="1:12" ht="120" customHeight="1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4" t="s">
        <v>11</v>
      </c>
    </row>
    <row r="2" spans="1:12" hidden="1" x14ac:dyDescent="0.25">
      <c r="A2">
        <v>1</v>
      </c>
      <c r="B2">
        <v>1</v>
      </c>
      <c r="C2" t="s">
        <v>12</v>
      </c>
      <c r="D2" t="s">
        <v>13</v>
      </c>
      <c r="E2">
        <v>1</v>
      </c>
      <c r="F2" t="s">
        <v>14</v>
      </c>
      <c r="G2" t="s">
        <v>15</v>
      </c>
      <c r="H2" s="5">
        <v>17676</v>
      </c>
      <c r="I2" s="5">
        <v>15</v>
      </c>
      <c r="J2" s="5">
        <v>250</v>
      </c>
      <c r="K2" s="5">
        <v>1</v>
      </c>
      <c r="L2" s="5">
        <v>450</v>
      </c>
    </row>
    <row r="3" spans="1:12" hidden="1" x14ac:dyDescent="0.25">
      <c r="A3">
        <v>2</v>
      </c>
      <c r="B3">
        <v>1</v>
      </c>
      <c r="C3" t="s">
        <v>12</v>
      </c>
      <c r="D3" t="s">
        <v>13</v>
      </c>
      <c r="E3">
        <v>2</v>
      </c>
      <c r="F3" t="s">
        <v>14</v>
      </c>
      <c r="G3" t="s">
        <v>16</v>
      </c>
      <c r="H3" s="5">
        <v>12982</v>
      </c>
      <c r="I3" s="5">
        <v>15</v>
      </c>
      <c r="J3" s="5">
        <v>250</v>
      </c>
      <c r="K3" s="5">
        <v>1</v>
      </c>
      <c r="L3" s="5">
        <v>450</v>
      </c>
    </row>
    <row r="4" spans="1:12" hidden="1" x14ac:dyDescent="0.25">
      <c r="A4">
        <v>3</v>
      </c>
      <c r="B4">
        <v>1</v>
      </c>
      <c r="C4" t="s">
        <v>12</v>
      </c>
      <c r="D4" t="s">
        <v>13</v>
      </c>
      <c r="E4">
        <v>3</v>
      </c>
      <c r="F4" t="s">
        <v>14</v>
      </c>
      <c r="G4" t="s">
        <v>17</v>
      </c>
      <c r="H4" s="5">
        <v>14562</v>
      </c>
      <c r="I4" s="5">
        <v>15</v>
      </c>
      <c r="J4" s="5">
        <v>250</v>
      </c>
      <c r="K4" s="5">
        <v>1</v>
      </c>
      <c r="L4" s="5">
        <v>450</v>
      </c>
    </row>
    <row r="5" spans="1:12" hidden="1" x14ac:dyDescent="0.25">
      <c r="A5">
        <v>4</v>
      </c>
      <c r="B5">
        <v>1</v>
      </c>
      <c r="C5" t="s">
        <v>12</v>
      </c>
      <c r="D5" t="s">
        <v>13</v>
      </c>
      <c r="E5">
        <v>4</v>
      </c>
      <c r="F5" t="s">
        <v>14</v>
      </c>
      <c r="G5" t="s">
        <v>18</v>
      </c>
      <c r="H5" s="5">
        <v>37435</v>
      </c>
      <c r="I5" s="5">
        <v>21</v>
      </c>
      <c r="J5" s="5">
        <v>600</v>
      </c>
      <c r="K5" s="5">
        <v>1</v>
      </c>
      <c r="L5" s="5">
        <v>900</v>
      </c>
    </row>
    <row r="6" spans="1:12" hidden="1" x14ac:dyDescent="0.25">
      <c r="A6">
        <v>5</v>
      </c>
      <c r="B6">
        <v>1</v>
      </c>
      <c r="C6" t="s">
        <v>12</v>
      </c>
      <c r="D6" t="s">
        <v>13</v>
      </c>
      <c r="E6">
        <v>5</v>
      </c>
      <c r="F6" t="s">
        <v>14</v>
      </c>
      <c r="G6" t="s">
        <v>19</v>
      </c>
      <c r="H6" s="5">
        <v>18221</v>
      </c>
      <c r="I6" s="5">
        <v>15</v>
      </c>
      <c r="J6" s="5">
        <v>250</v>
      </c>
      <c r="K6" s="5">
        <v>1</v>
      </c>
      <c r="L6" s="5">
        <v>450</v>
      </c>
    </row>
    <row r="7" spans="1:12" hidden="1" x14ac:dyDescent="0.25">
      <c r="A7">
        <v>6</v>
      </c>
      <c r="B7">
        <v>1</v>
      </c>
      <c r="C7" t="s">
        <v>12</v>
      </c>
      <c r="D7" t="s">
        <v>13</v>
      </c>
      <c r="E7">
        <v>6</v>
      </c>
      <c r="F7" t="s">
        <v>14</v>
      </c>
      <c r="G7" t="s">
        <v>20</v>
      </c>
      <c r="H7" s="5">
        <v>14602</v>
      </c>
      <c r="I7" s="5">
        <v>15</v>
      </c>
      <c r="J7" s="5">
        <v>250</v>
      </c>
      <c r="K7" s="5">
        <v>1</v>
      </c>
      <c r="L7" s="5">
        <v>450</v>
      </c>
    </row>
    <row r="8" spans="1:12" hidden="1" x14ac:dyDescent="0.25">
      <c r="A8">
        <v>7</v>
      </c>
      <c r="B8">
        <v>1</v>
      </c>
      <c r="C8" t="s">
        <v>12</v>
      </c>
      <c r="D8" t="s">
        <v>13</v>
      </c>
      <c r="E8">
        <v>7</v>
      </c>
      <c r="F8" t="s">
        <v>14</v>
      </c>
      <c r="G8" t="s">
        <v>21</v>
      </c>
      <c r="H8" s="5">
        <v>61075</v>
      </c>
      <c r="I8" s="5">
        <v>27</v>
      </c>
      <c r="J8" s="5">
        <v>800</v>
      </c>
      <c r="K8" s="5">
        <v>1</v>
      </c>
      <c r="L8" s="5">
        <v>1200</v>
      </c>
    </row>
    <row r="9" spans="1:12" hidden="1" x14ac:dyDescent="0.25">
      <c r="A9">
        <v>8</v>
      </c>
      <c r="B9">
        <v>1</v>
      </c>
      <c r="C9" t="s">
        <v>12</v>
      </c>
      <c r="D9" t="s">
        <v>13</v>
      </c>
      <c r="E9">
        <v>8</v>
      </c>
      <c r="F9" t="s">
        <v>14</v>
      </c>
      <c r="G9" t="s">
        <v>22</v>
      </c>
      <c r="H9" s="5">
        <v>12981</v>
      </c>
      <c r="I9" s="5">
        <v>15</v>
      </c>
      <c r="J9" s="5">
        <v>250</v>
      </c>
      <c r="K9" s="5">
        <v>1</v>
      </c>
      <c r="L9" s="5">
        <v>450</v>
      </c>
    </row>
    <row r="10" spans="1:12" hidden="1" x14ac:dyDescent="0.25">
      <c r="A10">
        <v>9</v>
      </c>
      <c r="B10">
        <v>1</v>
      </c>
      <c r="C10" t="s">
        <v>12</v>
      </c>
      <c r="D10" t="s">
        <v>13</v>
      </c>
      <c r="E10">
        <v>9</v>
      </c>
      <c r="F10" t="s">
        <v>14</v>
      </c>
      <c r="G10" t="s">
        <v>23</v>
      </c>
      <c r="H10" s="5">
        <v>24133</v>
      </c>
      <c r="I10" s="5">
        <v>19</v>
      </c>
      <c r="J10" s="5">
        <v>400</v>
      </c>
      <c r="K10" s="5">
        <v>1</v>
      </c>
      <c r="L10" s="5">
        <v>600</v>
      </c>
    </row>
    <row r="11" spans="1:12" hidden="1" x14ac:dyDescent="0.25">
      <c r="A11">
        <v>10</v>
      </c>
      <c r="B11">
        <v>1</v>
      </c>
      <c r="C11" t="s">
        <v>12</v>
      </c>
      <c r="D11" t="s">
        <v>13</v>
      </c>
      <c r="E11">
        <v>10</v>
      </c>
      <c r="F11" t="s">
        <v>24</v>
      </c>
      <c r="G11" t="s">
        <v>25</v>
      </c>
      <c r="H11" s="5">
        <v>1266</v>
      </c>
      <c r="I11" s="5">
        <v>9</v>
      </c>
      <c r="J11" s="5">
        <v>70</v>
      </c>
      <c r="K11" s="5">
        <v>0</v>
      </c>
      <c r="L11" s="5">
        <v>100</v>
      </c>
    </row>
    <row r="12" spans="1:12" hidden="1" x14ac:dyDescent="0.25">
      <c r="A12">
        <v>11</v>
      </c>
      <c r="B12">
        <v>1</v>
      </c>
      <c r="C12" t="s">
        <v>12</v>
      </c>
      <c r="D12" t="s">
        <v>13</v>
      </c>
      <c r="E12">
        <v>11</v>
      </c>
      <c r="F12" t="s">
        <v>24</v>
      </c>
      <c r="G12" t="s">
        <v>26</v>
      </c>
      <c r="H12" s="5">
        <v>6444</v>
      </c>
      <c r="I12" s="5">
        <v>13</v>
      </c>
      <c r="J12" s="5">
        <v>180</v>
      </c>
      <c r="K12" s="5">
        <v>0</v>
      </c>
      <c r="L12" s="5">
        <v>250</v>
      </c>
    </row>
    <row r="13" spans="1:12" hidden="1" x14ac:dyDescent="0.25">
      <c r="A13">
        <v>12</v>
      </c>
      <c r="B13">
        <v>1</v>
      </c>
      <c r="C13" t="s">
        <v>12</v>
      </c>
      <c r="D13" t="s">
        <v>13</v>
      </c>
      <c r="E13">
        <v>12</v>
      </c>
      <c r="F13" t="s">
        <v>24</v>
      </c>
      <c r="G13" t="s">
        <v>27</v>
      </c>
      <c r="H13" s="5">
        <v>5876</v>
      </c>
      <c r="I13" s="5">
        <v>13</v>
      </c>
      <c r="J13" s="5">
        <v>180</v>
      </c>
      <c r="K13" s="5">
        <v>0</v>
      </c>
      <c r="L13" s="5">
        <v>250</v>
      </c>
    </row>
    <row r="14" spans="1:12" hidden="1" x14ac:dyDescent="0.25">
      <c r="A14">
        <v>13</v>
      </c>
      <c r="B14">
        <v>1</v>
      </c>
      <c r="C14" t="s">
        <v>12</v>
      </c>
      <c r="D14" t="s">
        <v>13</v>
      </c>
      <c r="E14">
        <v>13</v>
      </c>
      <c r="F14" t="s">
        <v>24</v>
      </c>
      <c r="G14" t="s">
        <v>28</v>
      </c>
      <c r="H14" s="5">
        <v>10737</v>
      </c>
      <c r="I14" s="5">
        <v>15</v>
      </c>
      <c r="J14" s="5">
        <v>250</v>
      </c>
      <c r="K14" s="5">
        <v>1</v>
      </c>
      <c r="L14" s="5">
        <v>450</v>
      </c>
    </row>
    <row r="15" spans="1:12" hidden="1" x14ac:dyDescent="0.25">
      <c r="A15">
        <v>14</v>
      </c>
      <c r="B15">
        <v>1</v>
      </c>
      <c r="C15" t="s">
        <v>12</v>
      </c>
      <c r="D15" t="s">
        <v>13</v>
      </c>
      <c r="E15">
        <v>14</v>
      </c>
      <c r="F15" t="s">
        <v>24</v>
      </c>
      <c r="G15" t="s">
        <v>29</v>
      </c>
      <c r="H15" s="5">
        <v>4520</v>
      </c>
      <c r="I15" s="5">
        <v>13</v>
      </c>
      <c r="J15" s="5">
        <v>110</v>
      </c>
      <c r="K15" s="5">
        <v>0</v>
      </c>
      <c r="L15" s="5">
        <v>150</v>
      </c>
    </row>
    <row r="16" spans="1:12" hidden="1" x14ac:dyDescent="0.25">
      <c r="A16">
        <v>15</v>
      </c>
      <c r="B16">
        <v>1</v>
      </c>
      <c r="C16" t="s">
        <v>12</v>
      </c>
      <c r="D16" t="s">
        <v>13</v>
      </c>
      <c r="E16">
        <v>15</v>
      </c>
      <c r="F16" t="s">
        <v>24</v>
      </c>
      <c r="G16" t="s">
        <v>30</v>
      </c>
      <c r="H16" s="5">
        <v>1192</v>
      </c>
      <c r="I16" s="5">
        <v>9</v>
      </c>
      <c r="J16" s="5">
        <v>70</v>
      </c>
      <c r="K16" s="5">
        <v>0</v>
      </c>
      <c r="L16" s="5">
        <v>100</v>
      </c>
    </row>
    <row r="17" spans="1:12" hidden="1" x14ac:dyDescent="0.25">
      <c r="A17">
        <v>16</v>
      </c>
      <c r="B17">
        <v>1</v>
      </c>
      <c r="C17" t="s">
        <v>12</v>
      </c>
      <c r="D17" t="s">
        <v>13</v>
      </c>
      <c r="E17">
        <v>16</v>
      </c>
      <c r="F17" t="s">
        <v>24</v>
      </c>
      <c r="G17" t="s">
        <v>31</v>
      </c>
      <c r="H17" s="5">
        <v>1562</v>
      </c>
      <c r="I17" s="5">
        <v>9</v>
      </c>
      <c r="J17" s="5">
        <v>70</v>
      </c>
      <c r="K17" s="5">
        <v>0</v>
      </c>
      <c r="L17" s="5">
        <v>100</v>
      </c>
    </row>
    <row r="18" spans="1:12" hidden="1" x14ac:dyDescent="0.25">
      <c r="A18">
        <v>17</v>
      </c>
      <c r="B18">
        <v>1</v>
      </c>
      <c r="C18" t="s">
        <v>12</v>
      </c>
      <c r="D18" t="s">
        <v>13</v>
      </c>
      <c r="E18">
        <v>17</v>
      </c>
      <c r="F18" t="s">
        <v>24</v>
      </c>
      <c r="G18" t="s">
        <v>32</v>
      </c>
      <c r="H18" s="5">
        <v>3189</v>
      </c>
      <c r="I18" s="5">
        <v>13</v>
      </c>
      <c r="J18" s="5">
        <v>110</v>
      </c>
      <c r="K18" s="5">
        <v>0</v>
      </c>
      <c r="L18" s="5">
        <v>150</v>
      </c>
    </row>
    <row r="19" spans="1:12" hidden="1" x14ac:dyDescent="0.25">
      <c r="A19">
        <v>18</v>
      </c>
      <c r="B19">
        <v>1</v>
      </c>
      <c r="C19" t="s">
        <v>12</v>
      </c>
      <c r="D19" t="s">
        <v>13</v>
      </c>
      <c r="E19">
        <v>18</v>
      </c>
      <c r="F19" t="s">
        <v>24</v>
      </c>
      <c r="G19" t="s">
        <v>33</v>
      </c>
      <c r="H19" s="5">
        <v>3797</v>
      </c>
      <c r="I19" s="5">
        <v>13</v>
      </c>
      <c r="J19" s="5">
        <v>110</v>
      </c>
      <c r="K19" s="5">
        <v>0</v>
      </c>
      <c r="L19" s="5">
        <v>150</v>
      </c>
    </row>
    <row r="20" spans="1:12" hidden="1" x14ac:dyDescent="0.25">
      <c r="A20">
        <v>19</v>
      </c>
      <c r="B20">
        <v>1</v>
      </c>
      <c r="C20" t="s">
        <v>12</v>
      </c>
      <c r="D20" t="s">
        <v>13</v>
      </c>
      <c r="E20">
        <v>19</v>
      </c>
      <c r="F20" t="s">
        <v>24</v>
      </c>
      <c r="G20" t="s">
        <v>34</v>
      </c>
      <c r="H20" s="5">
        <v>5044</v>
      </c>
      <c r="I20" s="5">
        <v>13</v>
      </c>
      <c r="J20" s="5">
        <v>180</v>
      </c>
      <c r="K20" s="5">
        <v>0</v>
      </c>
      <c r="L20" s="5">
        <v>250</v>
      </c>
    </row>
    <row r="21" spans="1:12" hidden="1" x14ac:dyDescent="0.25">
      <c r="A21">
        <v>20</v>
      </c>
      <c r="B21">
        <v>1</v>
      </c>
      <c r="C21" t="s">
        <v>12</v>
      </c>
      <c r="D21" t="s">
        <v>13</v>
      </c>
      <c r="E21">
        <v>20</v>
      </c>
      <c r="F21" t="s">
        <v>24</v>
      </c>
      <c r="G21" t="s">
        <v>35</v>
      </c>
      <c r="H21" s="5">
        <v>5523</v>
      </c>
      <c r="I21" s="5">
        <v>13</v>
      </c>
      <c r="J21" s="5">
        <v>180</v>
      </c>
      <c r="K21" s="5">
        <v>0</v>
      </c>
      <c r="L21" s="5">
        <v>250</v>
      </c>
    </row>
    <row r="22" spans="1:12" hidden="1" x14ac:dyDescent="0.25">
      <c r="A22">
        <v>21</v>
      </c>
      <c r="B22">
        <v>1</v>
      </c>
      <c r="C22" t="s">
        <v>12</v>
      </c>
      <c r="D22" t="s">
        <v>13</v>
      </c>
      <c r="E22">
        <v>21</v>
      </c>
      <c r="F22" t="s">
        <v>24</v>
      </c>
      <c r="G22" t="s">
        <v>36</v>
      </c>
      <c r="H22" s="5">
        <v>2250</v>
      </c>
      <c r="I22" s="5">
        <v>9</v>
      </c>
      <c r="J22" s="5">
        <v>70</v>
      </c>
      <c r="K22" s="5">
        <v>0</v>
      </c>
      <c r="L22" s="5">
        <v>100</v>
      </c>
    </row>
    <row r="23" spans="1:12" hidden="1" x14ac:dyDescent="0.25">
      <c r="A23">
        <v>22</v>
      </c>
      <c r="B23">
        <v>1</v>
      </c>
      <c r="C23" t="s">
        <v>12</v>
      </c>
      <c r="D23" t="s">
        <v>13</v>
      </c>
      <c r="E23">
        <v>22</v>
      </c>
      <c r="F23" t="s">
        <v>24</v>
      </c>
      <c r="G23" t="s">
        <v>37</v>
      </c>
      <c r="H23" s="5">
        <v>1824</v>
      </c>
      <c r="I23" s="5">
        <v>9</v>
      </c>
      <c r="J23" s="5">
        <v>70</v>
      </c>
      <c r="K23" s="5">
        <v>0</v>
      </c>
      <c r="L23" s="5">
        <v>100</v>
      </c>
    </row>
    <row r="24" spans="1:12" hidden="1" x14ac:dyDescent="0.25">
      <c r="A24">
        <v>23</v>
      </c>
      <c r="B24">
        <v>1</v>
      </c>
      <c r="C24" t="s">
        <v>12</v>
      </c>
      <c r="D24" t="s">
        <v>13</v>
      </c>
      <c r="E24">
        <v>23</v>
      </c>
      <c r="F24" t="s">
        <v>24</v>
      </c>
      <c r="G24" t="s">
        <v>38</v>
      </c>
      <c r="H24" s="5">
        <v>6098</v>
      </c>
      <c r="I24" s="5">
        <v>13</v>
      </c>
      <c r="J24" s="5">
        <v>180</v>
      </c>
      <c r="K24" s="5">
        <v>0</v>
      </c>
      <c r="L24" s="5">
        <v>250</v>
      </c>
    </row>
    <row r="25" spans="1:12" hidden="1" x14ac:dyDescent="0.25">
      <c r="A25">
        <v>24</v>
      </c>
      <c r="B25">
        <v>1</v>
      </c>
      <c r="C25" t="s">
        <v>12</v>
      </c>
      <c r="D25" t="s">
        <v>13</v>
      </c>
      <c r="E25">
        <v>24</v>
      </c>
      <c r="F25" t="s">
        <v>24</v>
      </c>
      <c r="G25" t="s">
        <v>39</v>
      </c>
      <c r="H25" s="5">
        <v>1265</v>
      </c>
      <c r="I25" s="5">
        <v>9</v>
      </c>
      <c r="J25" s="5">
        <v>70</v>
      </c>
      <c r="K25" s="5">
        <v>0</v>
      </c>
      <c r="L25" s="5">
        <v>100</v>
      </c>
    </row>
    <row r="26" spans="1:12" hidden="1" x14ac:dyDescent="0.25">
      <c r="A26">
        <v>25</v>
      </c>
      <c r="B26">
        <v>1</v>
      </c>
      <c r="C26" t="s">
        <v>12</v>
      </c>
      <c r="D26" t="s">
        <v>13</v>
      </c>
      <c r="E26">
        <v>25</v>
      </c>
      <c r="F26" t="s">
        <v>24</v>
      </c>
      <c r="G26" t="s">
        <v>40</v>
      </c>
      <c r="H26" s="5">
        <v>2094</v>
      </c>
      <c r="I26" s="5">
        <v>9</v>
      </c>
      <c r="J26" s="5">
        <v>70</v>
      </c>
      <c r="K26" s="5">
        <v>0</v>
      </c>
      <c r="L26" s="5">
        <v>100</v>
      </c>
    </row>
    <row r="27" spans="1:12" hidden="1" x14ac:dyDescent="0.25">
      <c r="A27">
        <v>26</v>
      </c>
      <c r="B27">
        <v>1</v>
      </c>
      <c r="C27" t="s">
        <v>12</v>
      </c>
      <c r="D27" t="s">
        <v>13</v>
      </c>
      <c r="E27">
        <v>26</v>
      </c>
      <c r="F27" t="s">
        <v>24</v>
      </c>
      <c r="G27" t="s">
        <v>41</v>
      </c>
      <c r="H27" s="5">
        <v>1765</v>
      </c>
      <c r="I27" s="5">
        <v>9</v>
      </c>
      <c r="J27" s="5">
        <v>70</v>
      </c>
      <c r="K27" s="5">
        <v>0</v>
      </c>
      <c r="L27" s="5">
        <v>100</v>
      </c>
    </row>
    <row r="28" spans="1:12" hidden="1" x14ac:dyDescent="0.25">
      <c r="A28">
        <v>27</v>
      </c>
      <c r="B28">
        <v>1</v>
      </c>
      <c r="C28" t="s">
        <v>12</v>
      </c>
      <c r="D28" t="s">
        <v>13</v>
      </c>
      <c r="E28">
        <v>27</v>
      </c>
      <c r="F28" t="s">
        <v>24</v>
      </c>
      <c r="G28" t="s">
        <v>42</v>
      </c>
      <c r="H28" s="5">
        <v>3484</v>
      </c>
      <c r="I28" s="5">
        <v>13</v>
      </c>
      <c r="J28" s="5">
        <v>110</v>
      </c>
      <c r="K28" s="5">
        <v>0</v>
      </c>
      <c r="L28" s="5">
        <v>150</v>
      </c>
    </row>
    <row r="29" spans="1:12" hidden="1" x14ac:dyDescent="0.25">
      <c r="A29">
        <v>28</v>
      </c>
      <c r="B29">
        <v>1</v>
      </c>
      <c r="C29" t="s">
        <v>12</v>
      </c>
      <c r="D29" t="s">
        <v>13</v>
      </c>
      <c r="E29">
        <v>28</v>
      </c>
      <c r="F29" t="s">
        <v>24</v>
      </c>
      <c r="G29" t="s">
        <v>43</v>
      </c>
      <c r="H29" s="5">
        <v>1926</v>
      </c>
      <c r="I29" s="5">
        <v>9</v>
      </c>
      <c r="J29" s="5">
        <v>70</v>
      </c>
      <c r="K29" s="5">
        <v>0</v>
      </c>
      <c r="L29" s="5">
        <v>100</v>
      </c>
    </row>
    <row r="30" spans="1:12" hidden="1" x14ac:dyDescent="0.25">
      <c r="A30">
        <v>29</v>
      </c>
      <c r="B30">
        <v>1</v>
      </c>
      <c r="C30" t="s">
        <v>12</v>
      </c>
      <c r="D30" t="s">
        <v>13</v>
      </c>
      <c r="E30">
        <v>29</v>
      </c>
      <c r="F30" t="s">
        <v>24</v>
      </c>
      <c r="G30" t="s">
        <v>44</v>
      </c>
      <c r="H30" s="5">
        <v>1129</v>
      </c>
      <c r="I30" s="5">
        <v>9</v>
      </c>
      <c r="J30" s="5">
        <v>70</v>
      </c>
      <c r="K30" s="5">
        <v>0</v>
      </c>
      <c r="L30" s="5">
        <v>100</v>
      </c>
    </row>
    <row r="31" spans="1:12" hidden="1" x14ac:dyDescent="0.25">
      <c r="A31">
        <v>30</v>
      </c>
      <c r="B31">
        <v>1</v>
      </c>
      <c r="C31" t="s">
        <v>12</v>
      </c>
      <c r="D31" t="s">
        <v>13</v>
      </c>
      <c r="E31">
        <v>30</v>
      </c>
      <c r="F31" t="s">
        <v>24</v>
      </c>
      <c r="G31" t="s">
        <v>45</v>
      </c>
      <c r="H31" s="5">
        <v>2564</v>
      </c>
      <c r="I31" s="5">
        <v>13</v>
      </c>
      <c r="J31" s="5">
        <v>110</v>
      </c>
      <c r="K31" s="5">
        <v>0</v>
      </c>
      <c r="L31" s="5">
        <v>150</v>
      </c>
    </row>
    <row r="32" spans="1:12" hidden="1" x14ac:dyDescent="0.25">
      <c r="A32">
        <v>31</v>
      </c>
      <c r="B32">
        <v>1</v>
      </c>
      <c r="C32" t="s">
        <v>12</v>
      </c>
      <c r="D32" t="s">
        <v>13</v>
      </c>
      <c r="E32">
        <v>31</v>
      </c>
      <c r="F32" t="s">
        <v>24</v>
      </c>
      <c r="G32" t="s">
        <v>46</v>
      </c>
      <c r="H32" s="5">
        <v>1141</v>
      </c>
      <c r="I32" s="5">
        <v>9</v>
      </c>
      <c r="J32" s="5">
        <v>70</v>
      </c>
      <c r="K32" s="5">
        <v>0</v>
      </c>
      <c r="L32" s="5">
        <v>100</v>
      </c>
    </row>
    <row r="33" spans="1:12" hidden="1" x14ac:dyDescent="0.25">
      <c r="A33">
        <v>32</v>
      </c>
      <c r="B33">
        <v>1</v>
      </c>
      <c r="C33" t="s">
        <v>12</v>
      </c>
      <c r="D33" t="s">
        <v>13</v>
      </c>
      <c r="E33">
        <v>32</v>
      </c>
      <c r="F33" t="s">
        <v>24</v>
      </c>
      <c r="G33" t="s">
        <v>47</v>
      </c>
      <c r="H33" s="5">
        <v>7133</v>
      </c>
      <c r="I33" s="5">
        <v>13</v>
      </c>
      <c r="J33" s="5">
        <v>180</v>
      </c>
      <c r="K33" s="5">
        <v>0</v>
      </c>
      <c r="L33" s="5">
        <v>250</v>
      </c>
    </row>
    <row r="34" spans="1:12" hidden="1" x14ac:dyDescent="0.25">
      <c r="A34">
        <v>33</v>
      </c>
      <c r="B34">
        <v>1</v>
      </c>
      <c r="C34" t="s">
        <v>12</v>
      </c>
      <c r="D34" t="s">
        <v>13</v>
      </c>
      <c r="E34">
        <v>33</v>
      </c>
      <c r="F34" t="s">
        <v>24</v>
      </c>
      <c r="G34" t="s">
        <v>48</v>
      </c>
      <c r="H34" s="5">
        <v>3886</v>
      </c>
      <c r="I34" s="5">
        <v>13</v>
      </c>
      <c r="J34" s="5">
        <v>110</v>
      </c>
      <c r="K34" s="5">
        <v>0</v>
      </c>
      <c r="L34" s="5">
        <v>150</v>
      </c>
    </row>
    <row r="35" spans="1:12" hidden="1" x14ac:dyDescent="0.25">
      <c r="A35">
        <v>34</v>
      </c>
      <c r="B35">
        <v>1</v>
      </c>
      <c r="C35" t="s">
        <v>12</v>
      </c>
      <c r="D35" t="s">
        <v>13</v>
      </c>
      <c r="E35">
        <v>34</v>
      </c>
      <c r="F35" t="s">
        <v>24</v>
      </c>
      <c r="G35" t="s">
        <v>49</v>
      </c>
      <c r="H35" s="5">
        <v>609</v>
      </c>
      <c r="I35" s="5">
        <v>7</v>
      </c>
      <c r="J35" s="5">
        <v>50</v>
      </c>
      <c r="K35" s="5">
        <v>0</v>
      </c>
      <c r="L35" s="5">
        <v>80</v>
      </c>
    </row>
    <row r="36" spans="1:12" hidden="1" x14ac:dyDescent="0.25">
      <c r="A36">
        <v>35</v>
      </c>
      <c r="B36">
        <v>1</v>
      </c>
      <c r="C36" t="s">
        <v>12</v>
      </c>
      <c r="D36" t="s">
        <v>13</v>
      </c>
      <c r="E36">
        <v>35</v>
      </c>
      <c r="F36" t="s">
        <v>3</v>
      </c>
      <c r="G36" t="s">
        <v>50</v>
      </c>
      <c r="H36" s="5">
        <v>299985</v>
      </c>
      <c r="I36" s="5">
        <v>41</v>
      </c>
      <c r="J36" s="5">
        <v>1400</v>
      </c>
      <c r="K36" s="5">
        <v>2</v>
      </c>
      <c r="L36" s="5">
        <v>2500</v>
      </c>
    </row>
    <row r="37" spans="1:12" hidden="1" x14ac:dyDescent="0.25">
      <c r="A37">
        <v>36</v>
      </c>
      <c r="B37">
        <v>2</v>
      </c>
      <c r="C37" t="s">
        <v>51</v>
      </c>
      <c r="D37" t="s">
        <v>52</v>
      </c>
      <c r="E37">
        <v>1</v>
      </c>
      <c r="F37" t="s">
        <v>14</v>
      </c>
      <c r="G37" t="s">
        <v>53</v>
      </c>
      <c r="H37" s="5">
        <v>5326</v>
      </c>
      <c r="I37" s="5">
        <v>13</v>
      </c>
      <c r="J37" s="5">
        <v>180</v>
      </c>
      <c r="K37" s="5">
        <v>0</v>
      </c>
      <c r="L37" s="5">
        <v>250</v>
      </c>
    </row>
    <row r="38" spans="1:12" hidden="1" x14ac:dyDescent="0.25">
      <c r="A38">
        <v>37</v>
      </c>
      <c r="B38">
        <v>2</v>
      </c>
      <c r="C38" t="s">
        <v>51</v>
      </c>
      <c r="D38" t="s">
        <v>52</v>
      </c>
      <c r="E38">
        <v>2</v>
      </c>
      <c r="F38" t="s">
        <v>14</v>
      </c>
      <c r="G38" t="s">
        <v>54</v>
      </c>
      <c r="H38" s="5">
        <v>2548</v>
      </c>
      <c r="I38" s="5">
        <v>13</v>
      </c>
      <c r="J38" s="5">
        <v>110</v>
      </c>
      <c r="K38" s="5">
        <v>0</v>
      </c>
      <c r="L38" s="5">
        <v>150</v>
      </c>
    </row>
    <row r="39" spans="1:12" hidden="1" x14ac:dyDescent="0.25">
      <c r="A39">
        <v>38</v>
      </c>
      <c r="B39">
        <v>2</v>
      </c>
      <c r="C39" t="s">
        <v>51</v>
      </c>
      <c r="D39" t="s">
        <v>52</v>
      </c>
      <c r="E39">
        <v>3</v>
      </c>
      <c r="F39" t="s">
        <v>14</v>
      </c>
      <c r="G39" t="s">
        <v>55</v>
      </c>
      <c r="H39" s="5">
        <v>11530</v>
      </c>
      <c r="I39" s="5">
        <v>15</v>
      </c>
      <c r="J39" s="5">
        <v>250</v>
      </c>
      <c r="K39" s="5">
        <v>1</v>
      </c>
      <c r="L39" s="5">
        <v>450</v>
      </c>
    </row>
    <row r="40" spans="1:12" hidden="1" x14ac:dyDescent="0.25">
      <c r="A40">
        <v>39</v>
      </c>
      <c r="B40">
        <v>2</v>
      </c>
      <c r="C40" t="s">
        <v>51</v>
      </c>
      <c r="D40" t="s">
        <v>52</v>
      </c>
      <c r="E40">
        <v>4</v>
      </c>
      <c r="F40" t="s">
        <v>14</v>
      </c>
      <c r="G40" t="s">
        <v>56</v>
      </c>
      <c r="H40" s="5">
        <v>5834</v>
      </c>
      <c r="I40" s="5">
        <v>13</v>
      </c>
      <c r="J40" s="5">
        <v>180</v>
      </c>
      <c r="K40" s="5">
        <v>0</v>
      </c>
      <c r="L40" s="5">
        <v>250</v>
      </c>
    </row>
    <row r="41" spans="1:12" hidden="1" x14ac:dyDescent="0.25">
      <c r="A41">
        <v>40</v>
      </c>
      <c r="B41">
        <v>2</v>
      </c>
      <c r="C41" t="s">
        <v>51</v>
      </c>
      <c r="D41" t="s">
        <v>52</v>
      </c>
      <c r="E41">
        <v>5</v>
      </c>
      <c r="F41" t="s">
        <v>14</v>
      </c>
      <c r="G41" t="s">
        <v>57</v>
      </c>
      <c r="H41" s="5">
        <v>5927</v>
      </c>
      <c r="I41" s="5">
        <v>13</v>
      </c>
      <c r="J41" s="5">
        <v>180</v>
      </c>
      <c r="K41" s="5">
        <v>0</v>
      </c>
      <c r="L41" s="5">
        <v>250</v>
      </c>
    </row>
    <row r="42" spans="1:12" hidden="1" x14ac:dyDescent="0.25">
      <c r="A42">
        <v>41</v>
      </c>
      <c r="B42">
        <v>2</v>
      </c>
      <c r="C42" t="s">
        <v>51</v>
      </c>
      <c r="D42" t="s">
        <v>52</v>
      </c>
      <c r="E42">
        <v>6</v>
      </c>
      <c r="F42" t="s">
        <v>14</v>
      </c>
      <c r="G42" t="s">
        <v>58</v>
      </c>
      <c r="H42" s="5">
        <v>8656</v>
      </c>
      <c r="I42" s="5">
        <v>13</v>
      </c>
      <c r="J42" s="5">
        <v>180</v>
      </c>
      <c r="K42" s="5">
        <v>0</v>
      </c>
      <c r="L42" s="5">
        <v>250</v>
      </c>
    </row>
    <row r="43" spans="1:12" hidden="1" x14ac:dyDescent="0.25">
      <c r="A43">
        <v>42</v>
      </c>
      <c r="B43">
        <v>2</v>
      </c>
      <c r="C43" t="s">
        <v>51</v>
      </c>
      <c r="D43" t="s">
        <v>52</v>
      </c>
      <c r="E43">
        <v>7</v>
      </c>
      <c r="F43" t="s">
        <v>14</v>
      </c>
      <c r="G43" t="s">
        <v>59</v>
      </c>
      <c r="H43" s="5">
        <v>5574</v>
      </c>
      <c r="I43" s="5">
        <v>13</v>
      </c>
      <c r="J43" s="5">
        <v>180</v>
      </c>
      <c r="K43" s="5">
        <v>0</v>
      </c>
      <c r="L43" s="5">
        <v>250</v>
      </c>
    </row>
    <row r="44" spans="1:12" hidden="1" x14ac:dyDescent="0.25">
      <c r="A44">
        <v>43</v>
      </c>
      <c r="B44">
        <v>2</v>
      </c>
      <c r="C44" t="s">
        <v>51</v>
      </c>
      <c r="D44" t="s">
        <v>52</v>
      </c>
      <c r="E44">
        <v>8</v>
      </c>
      <c r="F44" t="s">
        <v>24</v>
      </c>
      <c r="G44" t="s">
        <v>60</v>
      </c>
      <c r="H44" s="5">
        <v>7340</v>
      </c>
      <c r="I44" s="5">
        <v>13</v>
      </c>
      <c r="J44" s="5">
        <v>180</v>
      </c>
      <c r="K44" s="5">
        <v>0</v>
      </c>
      <c r="L44" s="5">
        <v>250</v>
      </c>
    </row>
    <row r="45" spans="1:12" hidden="1" x14ac:dyDescent="0.25">
      <c r="A45">
        <v>44</v>
      </c>
      <c r="B45">
        <v>2</v>
      </c>
      <c r="C45" t="s">
        <v>51</v>
      </c>
      <c r="D45" t="s">
        <v>52</v>
      </c>
      <c r="E45">
        <v>9</v>
      </c>
      <c r="F45" t="s">
        <v>24</v>
      </c>
      <c r="G45" t="s">
        <v>61</v>
      </c>
      <c r="H45" s="5">
        <v>2182</v>
      </c>
      <c r="I45" s="5">
        <v>9</v>
      </c>
      <c r="J45" s="5">
        <v>70</v>
      </c>
      <c r="K45" s="5">
        <v>0</v>
      </c>
      <c r="L45" s="5">
        <v>100</v>
      </c>
    </row>
    <row r="46" spans="1:12" hidden="1" x14ac:dyDescent="0.25">
      <c r="A46">
        <v>45</v>
      </c>
      <c r="B46">
        <v>2</v>
      </c>
      <c r="C46" t="s">
        <v>51</v>
      </c>
      <c r="D46" t="s">
        <v>52</v>
      </c>
      <c r="E46">
        <v>10</v>
      </c>
      <c r="F46" t="s">
        <v>24</v>
      </c>
      <c r="G46" t="s">
        <v>62</v>
      </c>
      <c r="H46" s="5">
        <v>2530</v>
      </c>
      <c r="I46" s="5">
        <v>13</v>
      </c>
      <c r="J46" s="5">
        <v>110</v>
      </c>
      <c r="K46" s="5">
        <v>0</v>
      </c>
      <c r="L46" s="5">
        <v>150</v>
      </c>
    </row>
    <row r="47" spans="1:12" hidden="1" x14ac:dyDescent="0.25">
      <c r="A47">
        <v>46</v>
      </c>
      <c r="B47">
        <v>2</v>
      </c>
      <c r="C47" t="s">
        <v>51</v>
      </c>
      <c r="D47" t="s">
        <v>52</v>
      </c>
      <c r="E47">
        <v>11</v>
      </c>
      <c r="F47" t="s">
        <v>24</v>
      </c>
      <c r="G47" t="s">
        <v>63</v>
      </c>
      <c r="H47" s="5">
        <v>3781</v>
      </c>
      <c r="I47" s="5">
        <v>13</v>
      </c>
      <c r="J47" s="5">
        <v>110</v>
      </c>
      <c r="K47" s="5">
        <v>0</v>
      </c>
      <c r="L47" s="5">
        <v>150</v>
      </c>
    </row>
    <row r="48" spans="1:12" hidden="1" x14ac:dyDescent="0.25">
      <c r="A48">
        <v>47</v>
      </c>
      <c r="B48">
        <v>2</v>
      </c>
      <c r="C48" t="s">
        <v>51</v>
      </c>
      <c r="D48" t="s">
        <v>52</v>
      </c>
      <c r="E48">
        <v>12</v>
      </c>
      <c r="F48" t="s">
        <v>24</v>
      </c>
      <c r="G48" t="s">
        <v>64</v>
      </c>
      <c r="H48" s="5">
        <v>4622</v>
      </c>
      <c r="I48" s="5">
        <v>13</v>
      </c>
      <c r="J48" s="5">
        <v>110</v>
      </c>
      <c r="K48" s="5">
        <v>0</v>
      </c>
      <c r="L48" s="5">
        <v>150</v>
      </c>
    </row>
    <row r="49" spans="1:12" hidden="1" x14ac:dyDescent="0.25">
      <c r="A49">
        <v>48</v>
      </c>
      <c r="B49">
        <v>2</v>
      </c>
      <c r="C49" t="s">
        <v>51</v>
      </c>
      <c r="D49" t="s">
        <v>52</v>
      </c>
      <c r="E49">
        <v>13</v>
      </c>
      <c r="F49" t="s">
        <v>24</v>
      </c>
      <c r="G49" t="s">
        <v>65</v>
      </c>
      <c r="H49" s="5">
        <v>1388</v>
      </c>
      <c r="I49" s="5">
        <v>9</v>
      </c>
      <c r="J49" s="5">
        <v>70</v>
      </c>
      <c r="K49" s="5">
        <v>0</v>
      </c>
      <c r="L49" s="5">
        <v>100</v>
      </c>
    </row>
    <row r="50" spans="1:12" hidden="1" x14ac:dyDescent="0.25">
      <c r="A50">
        <v>49</v>
      </c>
      <c r="B50">
        <v>2</v>
      </c>
      <c r="C50" t="s">
        <v>51</v>
      </c>
      <c r="D50" t="s">
        <v>52</v>
      </c>
      <c r="E50">
        <v>14</v>
      </c>
      <c r="F50" t="s">
        <v>24</v>
      </c>
      <c r="G50" t="s">
        <v>66</v>
      </c>
      <c r="H50" s="5">
        <v>4592</v>
      </c>
      <c r="I50" s="5">
        <v>13</v>
      </c>
      <c r="J50" s="5">
        <v>110</v>
      </c>
      <c r="K50" s="5">
        <v>0</v>
      </c>
      <c r="L50" s="5">
        <v>150</v>
      </c>
    </row>
    <row r="51" spans="1:12" hidden="1" x14ac:dyDescent="0.25">
      <c r="A51">
        <v>50</v>
      </c>
      <c r="B51">
        <v>2</v>
      </c>
      <c r="C51" t="s">
        <v>51</v>
      </c>
      <c r="D51" t="s">
        <v>52</v>
      </c>
      <c r="E51">
        <v>15</v>
      </c>
      <c r="F51" t="s">
        <v>24</v>
      </c>
      <c r="G51" t="s">
        <v>67</v>
      </c>
      <c r="H51" s="5">
        <v>1371</v>
      </c>
      <c r="I51" s="5">
        <v>9</v>
      </c>
      <c r="J51" s="5">
        <v>70</v>
      </c>
      <c r="K51" s="5">
        <v>0</v>
      </c>
      <c r="L51" s="5">
        <v>100</v>
      </c>
    </row>
    <row r="52" spans="1:12" hidden="1" x14ac:dyDescent="0.25">
      <c r="A52">
        <v>51</v>
      </c>
      <c r="B52">
        <v>2</v>
      </c>
      <c r="C52" t="s">
        <v>51</v>
      </c>
      <c r="D52" t="s">
        <v>52</v>
      </c>
      <c r="E52">
        <v>16</v>
      </c>
      <c r="F52" t="s">
        <v>24</v>
      </c>
      <c r="G52" t="s">
        <v>68</v>
      </c>
      <c r="H52" s="5">
        <v>3308</v>
      </c>
      <c r="I52" s="5">
        <v>13</v>
      </c>
      <c r="J52" s="5">
        <v>110</v>
      </c>
      <c r="K52" s="5">
        <v>0</v>
      </c>
      <c r="L52" s="5">
        <v>150</v>
      </c>
    </row>
    <row r="53" spans="1:12" hidden="1" x14ac:dyDescent="0.25">
      <c r="A53">
        <v>52</v>
      </c>
      <c r="B53">
        <v>2</v>
      </c>
      <c r="C53" t="s">
        <v>51</v>
      </c>
      <c r="D53" t="s">
        <v>52</v>
      </c>
      <c r="E53">
        <v>17</v>
      </c>
      <c r="F53" t="s">
        <v>24</v>
      </c>
      <c r="G53" t="s">
        <v>69</v>
      </c>
      <c r="H53" s="5">
        <v>1591</v>
      </c>
      <c r="I53" s="5">
        <v>9</v>
      </c>
      <c r="J53" s="5">
        <v>70</v>
      </c>
      <c r="K53" s="5">
        <v>0</v>
      </c>
      <c r="L53" s="5">
        <v>100</v>
      </c>
    </row>
    <row r="54" spans="1:12" hidden="1" x14ac:dyDescent="0.25">
      <c r="A54">
        <v>53</v>
      </c>
      <c r="B54">
        <v>2</v>
      </c>
      <c r="C54" t="s">
        <v>51</v>
      </c>
      <c r="D54" t="s">
        <v>52</v>
      </c>
      <c r="E54">
        <v>18</v>
      </c>
      <c r="F54" t="s">
        <v>24</v>
      </c>
      <c r="G54" t="s">
        <v>70</v>
      </c>
      <c r="H54" s="5">
        <v>4827</v>
      </c>
      <c r="I54" s="5">
        <v>13</v>
      </c>
      <c r="J54" s="5">
        <v>110</v>
      </c>
      <c r="K54" s="5">
        <v>0</v>
      </c>
      <c r="L54" s="5">
        <v>150</v>
      </c>
    </row>
    <row r="55" spans="1:12" hidden="1" x14ac:dyDescent="0.25">
      <c r="A55">
        <v>54</v>
      </c>
      <c r="B55">
        <v>2</v>
      </c>
      <c r="C55" t="s">
        <v>51</v>
      </c>
      <c r="D55" t="s">
        <v>52</v>
      </c>
      <c r="E55">
        <v>19</v>
      </c>
      <c r="F55" t="s">
        <v>24</v>
      </c>
      <c r="G55" t="s">
        <v>71</v>
      </c>
      <c r="H55" s="5">
        <v>1412</v>
      </c>
      <c r="I55" s="5">
        <v>9</v>
      </c>
      <c r="J55" s="5">
        <v>70</v>
      </c>
      <c r="K55" s="5">
        <v>0</v>
      </c>
      <c r="L55" s="5">
        <v>100</v>
      </c>
    </row>
    <row r="56" spans="1:12" hidden="1" x14ac:dyDescent="0.25">
      <c r="A56">
        <v>55</v>
      </c>
      <c r="B56">
        <v>2</v>
      </c>
      <c r="C56" t="s">
        <v>51</v>
      </c>
      <c r="D56" t="s">
        <v>52</v>
      </c>
      <c r="E56">
        <v>20</v>
      </c>
      <c r="F56" t="s">
        <v>24</v>
      </c>
      <c r="G56" t="s">
        <v>72</v>
      </c>
      <c r="H56" s="5">
        <v>2703</v>
      </c>
      <c r="I56" s="5">
        <v>13</v>
      </c>
      <c r="J56" s="5">
        <v>110</v>
      </c>
      <c r="K56" s="5">
        <v>0</v>
      </c>
      <c r="L56" s="5">
        <v>150</v>
      </c>
    </row>
    <row r="57" spans="1:12" hidden="1" x14ac:dyDescent="0.25">
      <c r="A57">
        <v>56</v>
      </c>
      <c r="B57">
        <v>2</v>
      </c>
      <c r="C57" t="s">
        <v>51</v>
      </c>
      <c r="D57" t="s">
        <v>52</v>
      </c>
      <c r="E57">
        <v>21</v>
      </c>
      <c r="F57" t="s">
        <v>24</v>
      </c>
      <c r="G57" t="s">
        <v>73</v>
      </c>
      <c r="H57" s="5">
        <v>2258</v>
      </c>
      <c r="I57" s="5">
        <v>9</v>
      </c>
      <c r="J57" s="5">
        <v>70</v>
      </c>
      <c r="K57" s="5">
        <v>0</v>
      </c>
      <c r="L57" s="5">
        <v>100</v>
      </c>
    </row>
    <row r="58" spans="1:12" hidden="1" x14ac:dyDescent="0.25">
      <c r="A58">
        <v>57</v>
      </c>
      <c r="B58">
        <v>2</v>
      </c>
      <c r="C58" t="s">
        <v>51</v>
      </c>
      <c r="D58" t="s">
        <v>52</v>
      </c>
      <c r="E58">
        <v>22</v>
      </c>
      <c r="F58" t="s">
        <v>24</v>
      </c>
      <c r="G58" t="s">
        <v>74</v>
      </c>
      <c r="H58" s="5">
        <v>5553</v>
      </c>
      <c r="I58" s="5">
        <v>13</v>
      </c>
      <c r="J58" s="5">
        <v>180</v>
      </c>
      <c r="K58" s="5">
        <v>0</v>
      </c>
      <c r="L58" s="5">
        <v>250</v>
      </c>
    </row>
    <row r="59" spans="1:12" hidden="1" x14ac:dyDescent="0.25">
      <c r="A59">
        <v>58</v>
      </c>
      <c r="B59">
        <v>2</v>
      </c>
      <c r="C59" t="s">
        <v>51</v>
      </c>
      <c r="D59" t="s">
        <v>52</v>
      </c>
      <c r="E59">
        <v>23</v>
      </c>
      <c r="F59" t="s">
        <v>24</v>
      </c>
      <c r="G59" t="s">
        <v>75</v>
      </c>
      <c r="H59" s="5">
        <v>1677</v>
      </c>
      <c r="I59" s="5">
        <v>9</v>
      </c>
      <c r="J59" s="5">
        <v>70</v>
      </c>
      <c r="K59" s="5">
        <v>0</v>
      </c>
      <c r="L59" s="5">
        <v>100</v>
      </c>
    </row>
    <row r="60" spans="1:12" hidden="1" x14ac:dyDescent="0.25">
      <c r="A60">
        <v>59</v>
      </c>
      <c r="B60">
        <v>2</v>
      </c>
      <c r="C60" t="s">
        <v>51</v>
      </c>
      <c r="D60" t="s">
        <v>52</v>
      </c>
      <c r="E60">
        <v>24</v>
      </c>
      <c r="F60" t="s">
        <v>24</v>
      </c>
      <c r="G60" t="s">
        <v>76</v>
      </c>
      <c r="H60" s="5">
        <v>824</v>
      </c>
      <c r="I60" s="5">
        <v>7</v>
      </c>
      <c r="J60" s="5">
        <v>50</v>
      </c>
      <c r="K60" s="5">
        <v>0</v>
      </c>
      <c r="L60" s="5">
        <v>80</v>
      </c>
    </row>
    <row r="61" spans="1:12" hidden="1" x14ac:dyDescent="0.25">
      <c r="A61">
        <v>60</v>
      </c>
      <c r="B61">
        <v>2</v>
      </c>
      <c r="C61" t="s">
        <v>51</v>
      </c>
      <c r="D61" t="s">
        <v>52</v>
      </c>
      <c r="E61">
        <v>25</v>
      </c>
      <c r="F61" t="s">
        <v>24</v>
      </c>
      <c r="G61" t="s">
        <v>77</v>
      </c>
      <c r="H61" s="5">
        <v>2270</v>
      </c>
      <c r="I61" s="5">
        <v>9</v>
      </c>
      <c r="J61" s="5">
        <v>70</v>
      </c>
      <c r="K61" s="5">
        <v>0</v>
      </c>
      <c r="L61" s="5">
        <v>100</v>
      </c>
    </row>
    <row r="62" spans="1:12" hidden="1" x14ac:dyDescent="0.25">
      <c r="A62">
        <v>61</v>
      </c>
      <c r="B62">
        <v>2</v>
      </c>
      <c r="C62" t="s">
        <v>51</v>
      </c>
      <c r="D62" t="s">
        <v>52</v>
      </c>
      <c r="E62">
        <v>26</v>
      </c>
      <c r="F62" t="s">
        <v>24</v>
      </c>
      <c r="G62" t="s">
        <v>78</v>
      </c>
      <c r="H62" s="5">
        <v>2981</v>
      </c>
      <c r="I62" s="5">
        <v>13</v>
      </c>
      <c r="J62" s="5">
        <v>110</v>
      </c>
      <c r="K62" s="5">
        <v>0</v>
      </c>
      <c r="L62" s="5">
        <v>150</v>
      </c>
    </row>
    <row r="63" spans="1:12" hidden="1" x14ac:dyDescent="0.25">
      <c r="A63">
        <v>62</v>
      </c>
      <c r="B63">
        <v>2</v>
      </c>
      <c r="C63" t="s">
        <v>51</v>
      </c>
      <c r="D63" t="s">
        <v>52</v>
      </c>
      <c r="E63">
        <v>27</v>
      </c>
      <c r="F63" t="s">
        <v>24</v>
      </c>
      <c r="G63" t="s">
        <v>79</v>
      </c>
      <c r="H63" s="5">
        <v>2740</v>
      </c>
      <c r="I63" s="5">
        <v>13</v>
      </c>
      <c r="J63" s="5">
        <v>110</v>
      </c>
      <c r="K63" s="5">
        <v>0</v>
      </c>
      <c r="L63" s="5">
        <v>150</v>
      </c>
    </row>
    <row r="64" spans="1:12" hidden="1" x14ac:dyDescent="0.25">
      <c r="A64">
        <v>63</v>
      </c>
      <c r="B64">
        <v>2</v>
      </c>
      <c r="C64" t="s">
        <v>51</v>
      </c>
      <c r="D64" t="s">
        <v>52</v>
      </c>
      <c r="E64">
        <v>28</v>
      </c>
      <c r="F64" t="s">
        <v>24</v>
      </c>
      <c r="G64" t="s">
        <v>80</v>
      </c>
      <c r="H64" s="5">
        <v>5659</v>
      </c>
      <c r="I64" s="5">
        <v>13</v>
      </c>
      <c r="J64" s="5">
        <v>180</v>
      </c>
      <c r="K64" s="5">
        <v>0</v>
      </c>
      <c r="L64" s="5">
        <v>250</v>
      </c>
    </row>
    <row r="65" spans="1:12" hidden="1" x14ac:dyDescent="0.25">
      <c r="A65">
        <v>64</v>
      </c>
      <c r="B65">
        <v>2</v>
      </c>
      <c r="C65" t="s">
        <v>51</v>
      </c>
      <c r="D65" t="s">
        <v>52</v>
      </c>
      <c r="E65">
        <v>29</v>
      </c>
      <c r="F65" t="s">
        <v>24</v>
      </c>
      <c r="G65" t="s">
        <v>81</v>
      </c>
      <c r="H65" s="5">
        <v>2043</v>
      </c>
      <c r="I65" s="5">
        <v>9</v>
      </c>
      <c r="J65" s="5">
        <v>70</v>
      </c>
      <c r="K65" s="5">
        <v>0</v>
      </c>
      <c r="L65" s="5">
        <v>100</v>
      </c>
    </row>
    <row r="66" spans="1:12" hidden="1" x14ac:dyDescent="0.25">
      <c r="A66">
        <v>65</v>
      </c>
      <c r="B66">
        <v>2</v>
      </c>
      <c r="C66" t="s">
        <v>51</v>
      </c>
      <c r="D66" t="s">
        <v>52</v>
      </c>
      <c r="E66">
        <v>30</v>
      </c>
      <c r="F66" t="s">
        <v>24</v>
      </c>
      <c r="G66" t="s">
        <v>82</v>
      </c>
      <c r="H66" s="5">
        <v>4448</v>
      </c>
      <c r="I66" s="5">
        <v>13</v>
      </c>
      <c r="J66" s="5">
        <v>110</v>
      </c>
      <c r="K66" s="5">
        <v>0</v>
      </c>
      <c r="L66" s="5">
        <v>150</v>
      </c>
    </row>
    <row r="67" spans="1:12" hidden="1" x14ac:dyDescent="0.25">
      <c r="A67">
        <v>66</v>
      </c>
      <c r="B67">
        <v>2</v>
      </c>
      <c r="C67" t="s">
        <v>51</v>
      </c>
      <c r="D67" t="s">
        <v>52</v>
      </c>
      <c r="E67">
        <v>31</v>
      </c>
      <c r="F67" t="s">
        <v>24</v>
      </c>
      <c r="G67" t="s">
        <v>83</v>
      </c>
      <c r="H67" s="5">
        <v>899</v>
      </c>
      <c r="I67" s="5">
        <v>7</v>
      </c>
      <c r="J67" s="5">
        <v>50</v>
      </c>
      <c r="K67" s="5">
        <v>0</v>
      </c>
      <c r="L67" s="5">
        <v>80</v>
      </c>
    </row>
    <row r="68" spans="1:12" hidden="1" x14ac:dyDescent="0.25">
      <c r="A68">
        <v>67</v>
      </c>
      <c r="B68">
        <v>2</v>
      </c>
      <c r="C68" t="s">
        <v>51</v>
      </c>
      <c r="D68" t="s">
        <v>52</v>
      </c>
      <c r="E68">
        <v>32</v>
      </c>
      <c r="F68" t="s">
        <v>24</v>
      </c>
      <c r="G68" t="s">
        <v>84</v>
      </c>
      <c r="H68" s="5">
        <v>2308</v>
      </c>
      <c r="I68" s="5">
        <v>9</v>
      </c>
      <c r="J68" s="5">
        <v>70</v>
      </c>
      <c r="K68" s="5">
        <v>0</v>
      </c>
      <c r="L68" s="5">
        <v>100</v>
      </c>
    </row>
    <row r="69" spans="1:12" hidden="1" x14ac:dyDescent="0.25">
      <c r="A69">
        <v>68</v>
      </c>
      <c r="B69">
        <v>2</v>
      </c>
      <c r="C69" t="s">
        <v>51</v>
      </c>
      <c r="D69" t="s">
        <v>52</v>
      </c>
      <c r="E69">
        <v>33</v>
      </c>
      <c r="F69" t="s">
        <v>3</v>
      </c>
      <c r="G69" t="s">
        <v>85</v>
      </c>
      <c r="H69" s="5">
        <v>120702</v>
      </c>
      <c r="I69" s="5">
        <v>37</v>
      </c>
      <c r="J69" s="5">
        <v>1000</v>
      </c>
      <c r="K69" s="5">
        <v>1</v>
      </c>
      <c r="L69" s="5">
        <v>1500</v>
      </c>
    </row>
    <row r="70" spans="1:12" hidden="1" x14ac:dyDescent="0.25">
      <c r="A70">
        <v>69</v>
      </c>
      <c r="B70">
        <v>3</v>
      </c>
      <c r="C70" t="s">
        <v>86</v>
      </c>
      <c r="D70" t="s">
        <v>87</v>
      </c>
      <c r="E70">
        <v>1</v>
      </c>
      <c r="F70" t="s">
        <v>14</v>
      </c>
      <c r="G70" t="s">
        <v>88</v>
      </c>
      <c r="H70" s="5">
        <v>7116</v>
      </c>
      <c r="I70" s="5">
        <v>13</v>
      </c>
      <c r="J70" s="5">
        <v>180</v>
      </c>
      <c r="K70" s="5">
        <v>0</v>
      </c>
      <c r="L70" s="5">
        <v>250</v>
      </c>
    </row>
    <row r="71" spans="1:12" hidden="1" x14ac:dyDescent="0.25">
      <c r="A71">
        <v>70</v>
      </c>
      <c r="B71">
        <v>3</v>
      </c>
      <c r="C71" t="s">
        <v>86</v>
      </c>
      <c r="D71" t="s">
        <v>87</v>
      </c>
      <c r="E71">
        <v>2</v>
      </c>
      <c r="F71" t="s">
        <v>14</v>
      </c>
      <c r="G71" t="s">
        <v>89</v>
      </c>
      <c r="H71" s="5">
        <v>1879</v>
      </c>
      <c r="I71" s="5">
        <v>9</v>
      </c>
      <c r="J71" s="5">
        <v>70</v>
      </c>
      <c r="K71" s="5">
        <v>0</v>
      </c>
      <c r="L71" s="5">
        <v>100</v>
      </c>
    </row>
    <row r="72" spans="1:12" hidden="1" x14ac:dyDescent="0.25">
      <c r="A72">
        <v>71</v>
      </c>
      <c r="B72">
        <v>3</v>
      </c>
      <c r="C72" t="s">
        <v>86</v>
      </c>
      <c r="D72" t="s">
        <v>87</v>
      </c>
      <c r="E72">
        <v>3</v>
      </c>
      <c r="F72" t="s">
        <v>14</v>
      </c>
      <c r="G72" t="s">
        <v>90</v>
      </c>
      <c r="H72" s="5">
        <v>19601</v>
      </c>
      <c r="I72" s="5">
        <v>15</v>
      </c>
      <c r="J72" s="5">
        <v>250</v>
      </c>
      <c r="K72" s="5">
        <v>1</v>
      </c>
      <c r="L72" s="5">
        <v>450</v>
      </c>
    </row>
    <row r="73" spans="1:12" hidden="1" x14ac:dyDescent="0.25">
      <c r="A73">
        <v>72</v>
      </c>
      <c r="B73">
        <v>3</v>
      </c>
      <c r="C73" t="s">
        <v>86</v>
      </c>
      <c r="D73" t="s">
        <v>87</v>
      </c>
      <c r="E73">
        <v>4</v>
      </c>
      <c r="F73" t="s">
        <v>14</v>
      </c>
      <c r="G73" t="s">
        <v>91</v>
      </c>
      <c r="H73" s="5">
        <v>11137</v>
      </c>
      <c r="I73" s="5">
        <v>15</v>
      </c>
      <c r="J73" s="5">
        <v>250</v>
      </c>
      <c r="K73" s="5">
        <v>1</v>
      </c>
      <c r="L73" s="5">
        <v>450</v>
      </c>
    </row>
    <row r="74" spans="1:12" hidden="1" x14ac:dyDescent="0.25">
      <c r="A74">
        <v>73</v>
      </c>
      <c r="B74">
        <v>3</v>
      </c>
      <c r="C74" t="s">
        <v>86</v>
      </c>
      <c r="D74" t="s">
        <v>87</v>
      </c>
      <c r="E74">
        <v>5</v>
      </c>
      <c r="F74" t="s">
        <v>14</v>
      </c>
      <c r="G74" t="s">
        <v>92</v>
      </c>
      <c r="H74" s="5">
        <v>19950</v>
      </c>
      <c r="I74" s="5">
        <v>15</v>
      </c>
      <c r="J74" s="5">
        <v>250</v>
      </c>
      <c r="K74" s="5">
        <v>1</v>
      </c>
      <c r="L74" s="5">
        <v>450</v>
      </c>
    </row>
    <row r="75" spans="1:12" hidden="1" x14ac:dyDescent="0.25">
      <c r="A75">
        <v>74</v>
      </c>
      <c r="B75">
        <v>3</v>
      </c>
      <c r="C75" t="s">
        <v>86</v>
      </c>
      <c r="D75" t="s">
        <v>87</v>
      </c>
      <c r="E75">
        <v>6</v>
      </c>
      <c r="F75" t="s">
        <v>14</v>
      </c>
      <c r="G75" t="s">
        <v>93</v>
      </c>
      <c r="H75" s="5">
        <v>10255</v>
      </c>
      <c r="I75" s="5">
        <v>15</v>
      </c>
      <c r="J75" s="5">
        <v>250</v>
      </c>
      <c r="K75" s="5">
        <v>1</v>
      </c>
      <c r="L75" s="5">
        <v>450</v>
      </c>
    </row>
    <row r="76" spans="1:12" hidden="1" x14ac:dyDescent="0.25">
      <c r="A76">
        <v>75</v>
      </c>
      <c r="B76">
        <v>3</v>
      </c>
      <c r="C76" t="s">
        <v>86</v>
      </c>
      <c r="D76" t="s">
        <v>87</v>
      </c>
      <c r="E76">
        <v>7</v>
      </c>
      <c r="F76" t="s">
        <v>14</v>
      </c>
      <c r="G76" t="s">
        <v>94</v>
      </c>
      <c r="H76" s="5">
        <v>40121</v>
      </c>
      <c r="I76" s="5">
        <v>21</v>
      </c>
      <c r="J76" s="5">
        <v>600</v>
      </c>
      <c r="K76" s="5">
        <v>1</v>
      </c>
      <c r="L76" s="5">
        <v>900</v>
      </c>
    </row>
    <row r="77" spans="1:12" hidden="1" x14ac:dyDescent="0.25">
      <c r="A77">
        <v>76</v>
      </c>
      <c r="B77">
        <v>3</v>
      </c>
      <c r="C77" t="s">
        <v>86</v>
      </c>
      <c r="D77" t="s">
        <v>87</v>
      </c>
      <c r="E77">
        <v>8</v>
      </c>
      <c r="F77" t="s">
        <v>24</v>
      </c>
      <c r="G77" t="s">
        <v>95</v>
      </c>
      <c r="H77" s="5">
        <v>1080</v>
      </c>
      <c r="I77" s="5">
        <v>9</v>
      </c>
      <c r="J77" s="5">
        <v>70</v>
      </c>
      <c r="K77" s="5">
        <v>0</v>
      </c>
      <c r="L77" s="5">
        <v>100</v>
      </c>
    </row>
    <row r="78" spans="1:12" hidden="1" x14ac:dyDescent="0.25">
      <c r="A78">
        <v>77</v>
      </c>
      <c r="B78">
        <v>3</v>
      </c>
      <c r="C78" t="s">
        <v>86</v>
      </c>
      <c r="D78" t="s">
        <v>87</v>
      </c>
      <c r="E78">
        <v>9</v>
      </c>
      <c r="F78" t="s">
        <v>24</v>
      </c>
      <c r="G78" t="s">
        <v>96</v>
      </c>
      <c r="H78" s="5">
        <v>2996</v>
      </c>
      <c r="I78" s="5">
        <v>13</v>
      </c>
      <c r="J78" s="5">
        <v>110</v>
      </c>
      <c r="K78" s="5">
        <v>0</v>
      </c>
      <c r="L78" s="5">
        <v>150</v>
      </c>
    </row>
    <row r="79" spans="1:12" hidden="1" x14ac:dyDescent="0.25">
      <c r="A79">
        <v>78</v>
      </c>
      <c r="B79">
        <v>3</v>
      </c>
      <c r="C79" t="s">
        <v>86</v>
      </c>
      <c r="D79" t="s">
        <v>87</v>
      </c>
      <c r="E79">
        <v>10</v>
      </c>
      <c r="F79" t="s">
        <v>24</v>
      </c>
      <c r="G79" t="s">
        <v>97</v>
      </c>
      <c r="H79" s="5">
        <v>2047</v>
      </c>
      <c r="I79" s="5">
        <v>9</v>
      </c>
      <c r="J79" s="5">
        <v>70</v>
      </c>
      <c r="K79" s="5">
        <v>0</v>
      </c>
      <c r="L79" s="5">
        <v>100</v>
      </c>
    </row>
    <row r="80" spans="1:12" hidden="1" x14ac:dyDescent="0.25">
      <c r="A80">
        <v>79</v>
      </c>
      <c r="B80">
        <v>3</v>
      </c>
      <c r="C80" t="s">
        <v>86</v>
      </c>
      <c r="D80" t="s">
        <v>87</v>
      </c>
      <c r="E80">
        <v>11</v>
      </c>
      <c r="F80" t="s">
        <v>24</v>
      </c>
      <c r="G80" t="s">
        <v>98</v>
      </c>
      <c r="H80" s="5">
        <v>1462</v>
      </c>
      <c r="I80" s="5">
        <v>9</v>
      </c>
      <c r="J80" s="5">
        <v>70</v>
      </c>
      <c r="K80" s="5">
        <v>0</v>
      </c>
      <c r="L80" s="5">
        <v>100</v>
      </c>
    </row>
    <row r="81" spans="1:12" hidden="1" x14ac:dyDescent="0.25">
      <c r="A81">
        <v>80</v>
      </c>
      <c r="B81">
        <v>3</v>
      </c>
      <c r="C81" t="s">
        <v>86</v>
      </c>
      <c r="D81" t="s">
        <v>87</v>
      </c>
      <c r="E81">
        <v>12</v>
      </c>
      <c r="F81" t="s">
        <v>24</v>
      </c>
      <c r="G81" t="s">
        <v>99</v>
      </c>
      <c r="H81" s="5">
        <v>1559</v>
      </c>
      <c r="I81" s="5">
        <v>9</v>
      </c>
      <c r="J81" s="5">
        <v>70</v>
      </c>
      <c r="K81" s="5">
        <v>0</v>
      </c>
      <c r="L81" s="5">
        <v>100</v>
      </c>
    </row>
    <row r="82" spans="1:12" hidden="1" x14ac:dyDescent="0.25">
      <c r="A82">
        <v>81</v>
      </c>
      <c r="B82">
        <v>3</v>
      </c>
      <c r="C82" t="s">
        <v>86</v>
      </c>
      <c r="D82" t="s">
        <v>87</v>
      </c>
      <c r="E82">
        <v>13</v>
      </c>
      <c r="F82" t="s">
        <v>24</v>
      </c>
      <c r="G82" t="s">
        <v>100</v>
      </c>
      <c r="H82" s="5">
        <v>5343</v>
      </c>
      <c r="I82" s="5">
        <v>13</v>
      </c>
      <c r="J82" s="5">
        <v>180</v>
      </c>
      <c r="K82" s="5">
        <v>0</v>
      </c>
      <c r="L82" s="5">
        <v>250</v>
      </c>
    </row>
    <row r="83" spans="1:12" hidden="1" x14ac:dyDescent="0.25">
      <c r="A83">
        <v>82</v>
      </c>
      <c r="B83">
        <v>3</v>
      </c>
      <c r="C83" t="s">
        <v>86</v>
      </c>
      <c r="D83" t="s">
        <v>87</v>
      </c>
      <c r="E83">
        <v>14</v>
      </c>
      <c r="F83" t="s">
        <v>24</v>
      </c>
      <c r="G83" t="s">
        <v>101</v>
      </c>
      <c r="H83" s="5">
        <v>2807</v>
      </c>
      <c r="I83" s="5">
        <v>13</v>
      </c>
      <c r="J83" s="5">
        <v>110</v>
      </c>
      <c r="K83" s="5">
        <v>0</v>
      </c>
      <c r="L83" s="5">
        <v>150</v>
      </c>
    </row>
    <row r="84" spans="1:12" hidden="1" x14ac:dyDescent="0.25">
      <c r="A84">
        <v>83</v>
      </c>
      <c r="B84">
        <v>3</v>
      </c>
      <c r="C84" t="s">
        <v>86</v>
      </c>
      <c r="D84" t="s">
        <v>87</v>
      </c>
      <c r="E84">
        <v>15</v>
      </c>
      <c r="F84" t="s">
        <v>24</v>
      </c>
      <c r="G84" t="s">
        <v>102</v>
      </c>
      <c r="H84" s="5">
        <v>760</v>
      </c>
      <c r="I84" s="5">
        <v>7</v>
      </c>
      <c r="J84" s="5">
        <v>50</v>
      </c>
      <c r="K84" s="5">
        <v>0</v>
      </c>
      <c r="L84" s="5">
        <v>80</v>
      </c>
    </row>
    <row r="85" spans="1:12" hidden="1" x14ac:dyDescent="0.25">
      <c r="A85">
        <v>84</v>
      </c>
      <c r="B85">
        <v>3</v>
      </c>
      <c r="C85" t="s">
        <v>86</v>
      </c>
      <c r="D85" t="s">
        <v>87</v>
      </c>
      <c r="E85">
        <v>16</v>
      </c>
      <c r="F85" t="s">
        <v>24</v>
      </c>
      <c r="G85" t="s">
        <v>103</v>
      </c>
      <c r="H85" s="5">
        <v>2861</v>
      </c>
      <c r="I85" s="5">
        <v>13</v>
      </c>
      <c r="J85" s="5">
        <v>110</v>
      </c>
      <c r="K85" s="5">
        <v>0</v>
      </c>
      <c r="L85" s="5">
        <v>150</v>
      </c>
    </row>
    <row r="86" spans="1:12" hidden="1" x14ac:dyDescent="0.25">
      <c r="A86">
        <v>85</v>
      </c>
      <c r="B86">
        <v>3</v>
      </c>
      <c r="C86" t="s">
        <v>86</v>
      </c>
      <c r="D86" t="s">
        <v>87</v>
      </c>
      <c r="E86">
        <v>17</v>
      </c>
      <c r="F86" t="s">
        <v>24</v>
      </c>
      <c r="G86" t="s">
        <v>104</v>
      </c>
      <c r="H86" s="5">
        <v>4124</v>
      </c>
      <c r="I86" s="5">
        <v>13</v>
      </c>
      <c r="J86" s="5">
        <v>110</v>
      </c>
      <c r="K86" s="5">
        <v>0</v>
      </c>
      <c r="L86" s="5">
        <v>150</v>
      </c>
    </row>
    <row r="87" spans="1:12" hidden="1" x14ac:dyDescent="0.25">
      <c r="A87">
        <v>86</v>
      </c>
      <c r="B87">
        <v>3</v>
      </c>
      <c r="C87" t="s">
        <v>86</v>
      </c>
      <c r="D87" t="s">
        <v>87</v>
      </c>
      <c r="E87">
        <v>18</v>
      </c>
      <c r="F87" t="s">
        <v>24</v>
      </c>
      <c r="G87" t="s">
        <v>105</v>
      </c>
      <c r="H87" s="5">
        <v>2222</v>
      </c>
      <c r="I87" s="5">
        <v>9</v>
      </c>
      <c r="J87" s="5">
        <v>70</v>
      </c>
      <c r="K87" s="5">
        <v>0</v>
      </c>
      <c r="L87" s="5">
        <v>100</v>
      </c>
    </row>
    <row r="88" spans="1:12" hidden="1" x14ac:dyDescent="0.25">
      <c r="A88">
        <v>87</v>
      </c>
      <c r="B88">
        <v>3</v>
      </c>
      <c r="C88" t="s">
        <v>86</v>
      </c>
      <c r="D88" t="s">
        <v>87</v>
      </c>
      <c r="E88">
        <v>19</v>
      </c>
      <c r="F88" t="s">
        <v>24</v>
      </c>
      <c r="G88" t="s">
        <v>106</v>
      </c>
      <c r="H88" s="5">
        <v>2283</v>
      </c>
      <c r="I88" s="5">
        <v>9</v>
      </c>
      <c r="J88" s="5">
        <v>70</v>
      </c>
      <c r="K88" s="5">
        <v>0</v>
      </c>
      <c r="L88" s="5">
        <v>100</v>
      </c>
    </row>
    <row r="89" spans="1:12" hidden="1" x14ac:dyDescent="0.25">
      <c r="A89">
        <v>88</v>
      </c>
      <c r="B89">
        <v>3</v>
      </c>
      <c r="C89" t="s">
        <v>86</v>
      </c>
      <c r="D89" t="s">
        <v>87</v>
      </c>
      <c r="E89">
        <v>20</v>
      </c>
      <c r="F89" t="s">
        <v>3</v>
      </c>
      <c r="G89" t="s">
        <v>107</v>
      </c>
      <c r="H89" s="5">
        <v>139603</v>
      </c>
      <c r="I89" s="5">
        <v>37</v>
      </c>
      <c r="J89" s="5">
        <v>1000</v>
      </c>
      <c r="K89" s="5">
        <v>1</v>
      </c>
      <c r="L89" s="5">
        <v>1500</v>
      </c>
    </row>
    <row r="90" spans="1:12" hidden="1" x14ac:dyDescent="0.25">
      <c r="A90">
        <v>89</v>
      </c>
      <c r="B90">
        <v>4</v>
      </c>
      <c r="C90" t="s">
        <v>108</v>
      </c>
      <c r="D90" t="s">
        <v>109</v>
      </c>
      <c r="E90">
        <v>1</v>
      </c>
      <c r="F90" t="s">
        <v>14</v>
      </c>
      <c r="G90" t="s">
        <v>110</v>
      </c>
      <c r="H90" s="5">
        <v>10212</v>
      </c>
      <c r="I90" s="5">
        <v>15</v>
      </c>
      <c r="J90" s="5">
        <v>250</v>
      </c>
      <c r="K90" s="5">
        <v>1</v>
      </c>
      <c r="L90" s="5">
        <v>450</v>
      </c>
    </row>
    <row r="91" spans="1:12" hidden="1" x14ac:dyDescent="0.25">
      <c r="A91">
        <v>90</v>
      </c>
      <c r="B91">
        <v>4</v>
      </c>
      <c r="C91" t="s">
        <v>108</v>
      </c>
      <c r="D91" t="s">
        <v>109</v>
      </c>
      <c r="E91">
        <v>2</v>
      </c>
      <c r="F91" t="s">
        <v>14</v>
      </c>
      <c r="G91" t="s">
        <v>111</v>
      </c>
      <c r="H91" s="5">
        <v>49377</v>
      </c>
      <c r="I91" s="5">
        <v>21</v>
      </c>
      <c r="J91" s="5">
        <v>600</v>
      </c>
      <c r="K91" s="5">
        <v>1</v>
      </c>
      <c r="L91" s="5">
        <v>900</v>
      </c>
    </row>
    <row r="92" spans="1:12" hidden="1" x14ac:dyDescent="0.25">
      <c r="A92">
        <v>91</v>
      </c>
      <c r="B92">
        <v>4</v>
      </c>
      <c r="C92" t="s">
        <v>108</v>
      </c>
      <c r="D92" t="s">
        <v>109</v>
      </c>
      <c r="E92">
        <v>3</v>
      </c>
      <c r="F92" t="s">
        <v>14</v>
      </c>
      <c r="G92" t="s">
        <v>112</v>
      </c>
      <c r="H92" s="5">
        <v>12246</v>
      </c>
      <c r="I92" s="5">
        <v>15</v>
      </c>
      <c r="J92" s="5">
        <v>250</v>
      </c>
      <c r="K92" s="5">
        <v>1</v>
      </c>
      <c r="L92" s="5">
        <v>450</v>
      </c>
    </row>
    <row r="93" spans="1:12" hidden="1" x14ac:dyDescent="0.25">
      <c r="A93">
        <v>92</v>
      </c>
      <c r="B93">
        <v>4</v>
      </c>
      <c r="C93" t="s">
        <v>108</v>
      </c>
      <c r="D93" t="s">
        <v>109</v>
      </c>
      <c r="E93">
        <v>4</v>
      </c>
      <c r="F93" t="s">
        <v>14</v>
      </c>
      <c r="G93" t="s">
        <v>113</v>
      </c>
      <c r="H93" s="5">
        <v>5837</v>
      </c>
      <c r="I93" s="5">
        <v>13</v>
      </c>
      <c r="J93" s="5">
        <v>180</v>
      </c>
      <c r="K93" s="5">
        <v>0</v>
      </c>
      <c r="L93" s="5">
        <v>250</v>
      </c>
    </row>
    <row r="94" spans="1:12" hidden="1" x14ac:dyDescent="0.25">
      <c r="A94">
        <v>93</v>
      </c>
      <c r="B94">
        <v>4</v>
      </c>
      <c r="C94" t="s">
        <v>108</v>
      </c>
      <c r="D94" t="s">
        <v>109</v>
      </c>
      <c r="E94">
        <v>5</v>
      </c>
      <c r="F94" t="s">
        <v>14</v>
      </c>
      <c r="G94" t="s">
        <v>114</v>
      </c>
      <c r="H94" s="5">
        <v>4224</v>
      </c>
      <c r="I94" s="5">
        <v>13</v>
      </c>
      <c r="J94" s="5">
        <v>110</v>
      </c>
      <c r="K94" s="5">
        <v>0</v>
      </c>
      <c r="L94" s="5">
        <v>150</v>
      </c>
    </row>
    <row r="95" spans="1:12" hidden="1" x14ac:dyDescent="0.25">
      <c r="A95">
        <v>94</v>
      </c>
      <c r="B95">
        <v>4</v>
      </c>
      <c r="C95" t="s">
        <v>108</v>
      </c>
      <c r="D95" t="s">
        <v>109</v>
      </c>
      <c r="E95">
        <v>6</v>
      </c>
      <c r="F95" t="s">
        <v>24</v>
      </c>
      <c r="G95" t="s">
        <v>115</v>
      </c>
      <c r="H95" s="5">
        <v>2673</v>
      </c>
      <c r="I95" s="5">
        <v>13</v>
      </c>
      <c r="J95" s="5">
        <v>110</v>
      </c>
      <c r="K95" s="5">
        <v>0</v>
      </c>
      <c r="L95" s="5">
        <v>150</v>
      </c>
    </row>
    <row r="96" spans="1:12" hidden="1" x14ac:dyDescent="0.25">
      <c r="A96">
        <v>95</v>
      </c>
      <c r="B96">
        <v>4</v>
      </c>
      <c r="C96" t="s">
        <v>108</v>
      </c>
      <c r="D96" t="s">
        <v>109</v>
      </c>
      <c r="E96">
        <v>7</v>
      </c>
      <c r="F96" t="s">
        <v>24</v>
      </c>
      <c r="G96" t="s">
        <v>116</v>
      </c>
      <c r="H96" s="5">
        <v>1040</v>
      </c>
      <c r="I96" s="5">
        <v>9</v>
      </c>
      <c r="J96" s="5">
        <v>70</v>
      </c>
      <c r="K96" s="5">
        <v>0</v>
      </c>
      <c r="L96" s="5">
        <v>100</v>
      </c>
    </row>
    <row r="97" spans="1:12" hidden="1" x14ac:dyDescent="0.25">
      <c r="A97">
        <v>96</v>
      </c>
      <c r="B97">
        <v>4</v>
      </c>
      <c r="C97" t="s">
        <v>108</v>
      </c>
      <c r="D97" t="s">
        <v>109</v>
      </c>
      <c r="E97">
        <v>8</v>
      </c>
      <c r="F97" t="s">
        <v>24</v>
      </c>
      <c r="G97" t="s">
        <v>117</v>
      </c>
      <c r="H97" s="5">
        <v>1491</v>
      </c>
      <c r="I97" s="5">
        <v>9</v>
      </c>
      <c r="J97" s="5">
        <v>70</v>
      </c>
      <c r="K97" s="5">
        <v>0</v>
      </c>
      <c r="L97" s="5">
        <v>100</v>
      </c>
    </row>
    <row r="98" spans="1:12" hidden="1" x14ac:dyDescent="0.25">
      <c r="A98">
        <v>97</v>
      </c>
      <c r="B98">
        <v>4</v>
      </c>
      <c r="C98" t="s">
        <v>108</v>
      </c>
      <c r="D98" t="s">
        <v>109</v>
      </c>
      <c r="E98">
        <v>9</v>
      </c>
      <c r="F98" t="s">
        <v>24</v>
      </c>
      <c r="G98" t="s">
        <v>118</v>
      </c>
      <c r="H98" s="5">
        <v>2541</v>
      </c>
      <c r="I98" s="5">
        <v>13</v>
      </c>
      <c r="J98" s="5">
        <v>110</v>
      </c>
      <c r="K98" s="5">
        <v>0</v>
      </c>
      <c r="L98" s="5">
        <v>150</v>
      </c>
    </row>
    <row r="99" spans="1:12" hidden="1" x14ac:dyDescent="0.25">
      <c r="A99">
        <v>98</v>
      </c>
      <c r="B99">
        <v>4</v>
      </c>
      <c r="C99" t="s">
        <v>108</v>
      </c>
      <c r="D99" t="s">
        <v>109</v>
      </c>
      <c r="E99">
        <v>10</v>
      </c>
      <c r="F99" t="s">
        <v>24</v>
      </c>
      <c r="G99" t="s">
        <v>119</v>
      </c>
      <c r="H99" s="5">
        <v>2171</v>
      </c>
      <c r="I99" s="5">
        <v>9</v>
      </c>
      <c r="J99" s="5">
        <v>70</v>
      </c>
      <c r="K99" s="5">
        <v>0</v>
      </c>
      <c r="L99" s="5">
        <v>100</v>
      </c>
    </row>
    <row r="100" spans="1:12" hidden="1" x14ac:dyDescent="0.25">
      <c r="A100">
        <v>99</v>
      </c>
      <c r="B100">
        <v>4</v>
      </c>
      <c r="C100" t="s">
        <v>108</v>
      </c>
      <c r="D100" t="s">
        <v>109</v>
      </c>
      <c r="E100">
        <v>11</v>
      </c>
      <c r="F100" t="s">
        <v>24</v>
      </c>
      <c r="G100" t="s">
        <v>120</v>
      </c>
      <c r="H100" s="5">
        <v>3419</v>
      </c>
      <c r="I100" s="5">
        <v>13</v>
      </c>
      <c r="J100" s="5">
        <v>110</v>
      </c>
      <c r="K100" s="5">
        <v>0</v>
      </c>
      <c r="L100" s="5">
        <v>150</v>
      </c>
    </row>
    <row r="101" spans="1:12" hidden="1" x14ac:dyDescent="0.25">
      <c r="A101">
        <v>100</v>
      </c>
      <c r="B101">
        <v>4</v>
      </c>
      <c r="C101" t="s">
        <v>108</v>
      </c>
      <c r="D101" t="s">
        <v>109</v>
      </c>
      <c r="E101">
        <v>12</v>
      </c>
      <c r="F101" t="s">
        <v>24</v>
      </c>
      <c r="G101" t="s">
        <v>121</v>
      </c>
      <c r="H101" s="5">
        <v>827</v>
      </c>
      <c r="I101" s="5">
        <v>7</v>
      </c>
      <c r="J101" s="5">
        <v>50</v>
      </c>
      <c r="K101" s="5">
        <v>0</v>
      </c>
      <c r="L101" s="5">
        <v>80</v>
      </c>
    </row>
    <row r="102" spans="1:12" hidden="1" x14ac:dyDescent="0.25">
      <c r="A102">
        <v>101</v>
      </c>
      <c r="B102">
        <v>4</v>
      </c>
      <c r="C102" t="s">
        <v>108</v>
      </c>
      <c r="D102" t="s">
        <v>109</v>
      </c>
      <c r="E102">
        <v>13</v>
      </c>
      <c r="F102" t="s">
        <v>24</v>
      </c>
      <c r="G102" t="s">
        <v>122</v>
      </c>
      <c r="H102" s="5">
        <v>1332</v>
      </c>
      <c r="I102" s="5">
        <v>9</v>
      </c>
      <c r="J102" s="5">
        <v>70</v>
      </c>
      <c r="K102" s="5">
        <v>0</v>
      </c>
      <c r="L102" s="5">
        <v>100</v>
      </c>
    </row>
    <row r="103" spans="1:12" hidden="1" x14ac:dyDescent="0.25">
      <c r="A103">
        <v>102</v>
      </c>
      <c r="B103">
        <v>4</v>
      </c>
      <c r="C103" t="s">
        <v>108</v>
      </c>
      <c r="D103" t="s">
        <v>109</v>
      </c>
      <c r="E103">
        <v>14</v>
      </c>
      <c r="F103" t="s">
        <v>24</v>
      </c>
      <c r="G103" t="s">
        <v>123</v>
      </c>
      <c r="H103" s="5">
        <v>1322</v>
      </c>
      <c r="I103" s="5">
        <v>9</v>
      </c>
      <c r="J103" s="5">
        <v>70</v>
      </c>
      <c r="K103" s="5">
        <v>0</v>
      </c>
      <c r="L103" s="5">
        <v>100</v>
      </c>
    </row>
    <row r="104" spans="1:12" hidden="1" x14ac:dyDescent="0.25">
      <c r="A104">
        <v>103</v>
      </c>
      <c r="B104">
        <v>4</v>
      </c>
      <c r="C104" t="s">
        <v>108</v>
      </c>
      <c r="D104" t="s">
        <v>109</v>
      </c>
      <c r="E104">
        <v>15</v>
      </c>
      <c r="F104" t="s">
        <v>24</v>
      </c>
      <c r="G104" t="s">
        <v>124</v>
      </c>
      <c r="H104" s="5">
        <v>2439</v>
      </c>
      <c r="I104" s="5">
        <v>9</v>
      </c>
      <c r="J104" s="5">
        <v>70</v>
      </c>
      <c r="K104" s="5">
        <v>0</v>
      </c>
      <c r="L104" s="5">
        <v>100</v>
      </c>
    </row>
    <row r="105" spans="1:12" hidden="1" x14ac:dyDescent="0.25">
      <c r="A105">
        <v>104</v>
      </c>
      <c r="B105">
        <v>4</v>
      </c>
      <c r="C105" t="s">
        <v>108</v>
      </c>
      <c r="D105" t="s">
        <v>109</v>
      </c>
      <c r="E105">
        <v>16</v>
      </c>
      <c r="F105" t="s">
        <v>24</v>
      </c>
      <c r="G105" t="s">
        <v>125</v>
      </c>
      <c r="H105" s="5">
        <v>1650</v>
      </c>
      <c r="I105" s="5">
        <v>9</v>
      </c>
      <c r="J105" s="5">
        <v>70</v>
      </c>
      <c r="K105" s="5">
        <v>0</v>
      </c>
      <c r="L105" s="5">
        <v>100</v>
      </c>
    </row>
    <row r="106" spans="1:12" hidden="1" x14ac:dyDescent="0.25">
      <c r="A106">
        <v>105</v>
      </c>
      <c r="B106">
        <v>4</v>
      </c>
      <c r="C106" t="s">
        <v>108</v>
      </c>
      <c r="D106" t="s">
        <v>109</v>
      </c>
      <c r="E106">
        <v>17</v>
      </c>
      <c r="F106" t="s">
        <v>24</v>
      </c>
      <c r="G106" t="s">
        <v>126</v>
      </c>
      <c r="H106" s="5">
        <v>2230</v>
      </c>
      <c r="I106" s="5">
        <v>9</v>
      </c>
      <c r="J106" s="5">
        <v>70</v>
      </c>
      <c r="K106" s="5">
        <v>0</v>
      </c>
      <c r="L106" s="5">
        <v>100</v>
      </c>
    </row>
    <row r="107" spans="1:12" hidden="1" x14ac:dyDescent="0.25">
      <c r="A107">
        <v>106</v>
      </c>
      <c r="B107">
        <v>4</v>
      </c>
      <c r="C107" t="s">
        <v>108</v>
      </c>
      <c r="D107" t="s">
        <v>109</v>
      </c>
      <c r="E107">
        <v>18</v>
      </c>
      <c r="F107" t="s">
        <v>24</v>
      </c>
      <c r="G107" t="s">
        <v>127</v>
      </c>
      <c r="H107" s="5">
        <v>362</v>
      </c>
      <c r="I107" s="5">
        <v>7</v>
      </c>
      <c r="J107" s="5">
        <v>35</v>
      </c>
      <c r="K107" s="5">
        <v>0</v>
      </c>
      <c r="L107" s="5">
        <v>50</v>
      </c>
    </row>
    <row r="108" spans="1:12" hidden="1" x14ac:dyDescent="0.25">
      <c r="A108">
        <v>107</v>
      </c>
      <c r="B108">
        <v>4</v>
      </c>
      <c r="C108" t="s">
        <v>108</v>
      </c>
      <c r="D108" t="s">
        <v>109</v>
      </c>
      <c r="E108">
        <v>19</v>
      </c>
      <c r="F108" t="s">
        <v>24</v>
      </c>
      <c r="G108" t="s">
        <v>128</v>
      </c>
      <c r="H108" s="5">
        <v>466</v>
      </c>
      <c r="I108" s="5">
        <v>7</v>
      </c>
      <c r="J108" s="5">
        <v>35</v>
      </c>
      <c r="K108" s="5">
        <v>0</v>
      </c>
      <c r="L108" s="5">
        <v>50</v>
      </c>
    </row>
    <row r="109" spans="1:12" hidden="1" x14ac:dyDescent="0.25">
      <c r="A109">
        <v>108</v>
      </c>
      <c r="B109">
        <v>4</v>
      </c>
      <c r="C109" t="s">
        <v>108</v>
      </c>
      <c r="D109" t="s">
        <v>109</v>
      </c>
      <c r="E109">
        <v>20</v>
      </c>
      <c r="F109" t="s">
        <v>24</v>
      </c>
      <c r="G109" t="s">
        <v>129</v>
      </c>
      <c r="H109" s="5">
        <v>1002</v>
      </c>
      <c r="I109" s="5">
        <v>9</v>
      </c>
      <c r="J109" s="5">
        <v>70</v>
      </c>
      <c r="K109" s="5">
        <v>0</v>
      </c>
      <c r="L109" s="5">
        <v>100</v>
      </c>
    </row>
    <row r="110" spans="1:12" hidden="1" x14ac:dyDescent="0.25">
      <c r="A110">
        <v>109</v>
      </c>
      <c r="B110">
        <v>4</v>
      </c>
      <c r="C110" t="s">
        <v>108</v>
      </c>
      <c r="D110" t="s">
        <v>109</v>
      </c>
      <c r="E110">
        <v>21</v>
      </c>
      <c r="F110" t="s">
        <v>24</v>
      </c>
      <c r="G110" t="s">
        <v>130</v>
      </c>
      <c r="H110" s="5">
        <v>3602</v>
      </c>
      <c r="I110" s="5">
        <v>13</v>
      </c>
      <c r="J110" s="5">
        <v>110</v>
      </c>
      <c r="K110" s="5">
        <v>0</v>
      </c>
      <c r="L110" s="5">
        <v>150</v>
      </c>
    </row>
    <row r="111" spans="1:12" hidden="1" x14ac:dyDescent="0.25">
      <c r="A111">
        <v>110</v>
      </c>
      <c r="B111">
        <v>4</v>
      </c>
      <c r="C111" t="s">
        <v>108</v>
      </c>
      <c r="D111" t="s">
        <v>109</v>
      </c>
      <c r="E111">
        <v>22</v>
      </c>
      <c r="F111" t="s">
        <v>24</v>
      </c>
      <c r="G111" t="s">
        <v>131</v>
      </c>
      <c r="H111" s="5">
        <v>1732</v>
      </c>
      <c r="I111" s="5">
        <v>9</v>
      </c>
      <c r="J111" s="5">
        <v>70</v>
      </c>
      <c r="K111" s="5">
        <v>0</v>
      </c>
      <c r="L111" s="5">
        <v>100</v>
      </c>
    </row>
    <row r="112" spans="1:12" hidden="1" x14ac:dyDescent="0.25">
      <c r="A112">
        <v>111</v>
      </c>
      <c r="B112">
        <v>4</v>
      </c>
      <c r="C112" t="s">
        <v>108</v>
      </c>
      <c r="D112" t="s">
        <v>109</v>
      </c>
      <c r="E112">
        <v>23</v>
      </c>
      <c r="F112" t="s">
        <v>3</v>
      </c>
      <c r="G112" t="s">
        <v>132</v>
      </c>
      <c r="H112" s="5">
        <v>112195</v>
      </c>
      <c r="I112" s="5">
        <v>37</v>
      </c>
      <c r="J112" s="5">
        <v>1000</v>
      </c>
      <c r="K112" s="5">
        <v>1</v>
      </c>
      <c r="L112" s="5">
        <v>1500</v>
      </c>
    </row>
    <row r="113" spans="1:12" hidden="1" x14ac:dyDescent="0.25">
      <c r="A113">
        <v>112</v>
      </c>
      <c r="B113">
        <v>5</v>
      </c>
      <c r="C113" t="s">
        <v>133</v>
      </c>
      <c r="D113" t="s">
        <v>134</v>
      </c>
      <c r="E113">
        <v>1</v>
      </c>
      <c r="F113" t="s">
        <v>14</v>
      </c>
      <c r="G113" t="s">
        <v>135</v>
      </c>
      <c r="H113" s="5">
        <v>12723</v>
      </c>
      <c r="I113" s="5">
        <v>15</v>
      </c>
      <c r="J113" s="5">
        <v>250</v>
      </c>
      <c r="K113" s="5">
        <v>1</v>
      </c>
      <c r="L113" s="5">
        <v>450</v>
      </c>
    </row>
    <row r="114" spans="1:12" hidden="1" x14ac:dyDescent="0.25">
      <c r="A114">
        <v>113</v>
      </c>
      <c r="B114">
        <v>5</v>
      </c>
      <c r="C114" t="s">
        <v>133</v>
      </c>
      <c r="D114" t="s">
        <v>134</v>
      </c>
      <c r="E114">
        <v>2</v>
      </c>
      <c r="F114" t="s">
        <v>14</v>
      </c>
      <c r="G114" t="s">
        <v>136</v>
      </c>
      <c r="H114" s="5">
        <v>6945</v>
      </c>
      <c r="I114" s="5">
        <v>13</v>
      </c>
      <c r="J114" s="5">
        <v>180</v>
      </c>
      <c r="K114" s="5">
        <v>0</v>
      </c>
      <c r="L114" s="5">
        <v>250</v>
      </c>
    </row>
    <row r="115" spans="1:12" hidden="1" x14ac:dyDescent="0.25">
      <c r="A115">
        <v>114</v>
      </c>
      <c r="B115">
        <v>5</v>
      </c>
      <c r="C115" t="s">
        <v>133</v>
      </c>
      <c r="D115" t="s">
        <v>134</v>
      </c>
      <c r="E115">
        <v>3</v>
      </c>
      <c r="F115" t="s">
        <v>14</v>
      </c>
      <c r="G115" t="s">
        <v>137</v>
      </c>
      <c r="H115" s="5">
        <v>8477</v>
      </c>
      <c r="I115" s="5">
        <v>13</v>
      </c>
      <c r="J115" s="5">
        <v>180</v>
      </c>
      <c r="K115" s="5">
        <v>0</v>
      </c>
      <c r="L115" s="5">
        <v>250</v>
      </c>
    </row>
    <row r="116" spans="1:12" hidden="1" x14ac:dyDescent="0.25">
      <c r="A116">
        <v>115</v>
      </c>
      <c r="B116">
        <v>5</v>
      </c>
      <c r="C116" t="s">
        <v>133</v>
      </c>
      <c r="D116" t="s">
        <v>134</v>
      </c>
      <c r="E116">
        <v>4</v>
      </c>
      <c r="F116" t="s">
        <v>14</v>
      </c>
      <c r="G116" t="s">
        <v>138</v>
      </c>
      <c r="H116" s="5">
        <v>11795</v>
      </c>
      <c r="I116" s="5">
        <v>15</v>
      </c>
      <c r="J116" s="5">
        <v>250</v>
      </c>
      <c r="K116" s="5">
        <v>1</v>
      </c>
      <c r="L116" s="5">
        <v>450</v>
      </c>
    </row>
    <row r="117" spans="1:12" hidden="1" x14ac:dyDescent="0.25">
      <c r="A117">
        <v>116</v>
      </c>
      <c r="B117">
        <v>5</v>
      </c>
      <c r="C117" t="s">
        <v>133</v>
      </c>
      <c r="D117" t="s">
        <v>134</v>
      </c>
      <c r="E117">
        <v>5</v>
      </c>
      <c r="F117" t="s">
        <v>14</v>
      </c>
      <c r="G117" t="s">
        <v>139</v>
      </c>
      <c r="H117" s="5">
        <v>43782</v>
      </c>
      <c r="I117" s="5">
        <v>21</v>
      </c>
      <c r="J117" s="5">
        <v>600</v>
      </c>
      <c r="K117" s="5">
        <v>1</v>
      </c>
      <c r="L117" s="5">
        <v>900</v>
      </c>
    </row>
    <row r="118" spans="1:12" hidden="1" x14ac:dyDescent="0.25">
      <c r="A118">
        <v>117</v>
      </c>
      <c r="B118">
        <v>5</v>
      </c>
      <c r="C118" t="s">
        <v>133</v>
      </c>
      <c r="D118" t="s">
        <v>134</v>
      </c>
      <c r="E118">
        <v>6</v>
      </c>
      <c r="F118" t="s">
        <v>14</v>
      </c>
      <c r="G118" t="s">
        <v>140</v>
      </c>
      <c r="H118" s="5">
        <v>5537</v>
      </c>
      <c r="I118" s="5">
        <v>13</v>
      </c>
      <c r="J118" s="5">
        <v>180</v>
      </c>
      <c r="K118" s="5">
        <v>0</v>
      </c>
      <c r="L118" s="5">
        <v>250</v>
      </c>
    </row>
    <row r="119" spans="1:12" hidden="1" x14ac:dyDescent="0.25">
      <c r="A119">
        <v>118</v>
      </c>
      <c r="B119">
        <v>5</v>
      </c>
      <c r="C119" t="s">
        <v>133</v>
      </c>
      <c r="D119" t="s">
        <v>134</v>
      </c>
      <c r="E119">
        <v>7</v>
      </c>
      <c r="F119" t="s">
        <v>24</v>
      </c>
      <c r="G119" t="s">
        <v>141</v>
      </c>
      <c r="H119" s="5">
        <v>3389</v>
      </c>
      <c r="I119" s="5">
        <v>13</v>
      </c>
      <c r="J119" s="5">
        <v>110</v>
      </c>
      <c r="K119" s="5">
        <v>0</v>
      </c>
      <c r="L119" s="5">
        <v>150</v>
      </c>
    </row>
    <row r="120" spans="1:12" hidden="1" x14ac:dyDescent="0.25">
      <c r="A120">
        <v>119</v>
      </c>
      <c r="B120">
        <v>5</v>
      </c>
      <c r="C120" t="s">
        <v>133</v>
      </c>
      <c r="D120" t="s">
        <v>134</v>
      </c>
      <c r="E120">
        <v>8</v>
      </c>
      <c r="F120" t="s">
        <v>24</v>
      </c>
      <c r="G120" t="s">
        <v>142</v>
      </c>
      <c r="H120" s="5">
        <v>2049</v>
      </c>
      <c r="I120" s="5">
        <v>9</v>
      </c>
      <c r="J120" s="5">
        <v>70</v>
      </c>
      <c r="K120" s="5">
        <v>0</v>
      </c>
      <c r="L120" s="5">
        <v>100</v>
      </c>
    </row>
    <row r="121" spans="1:12" hidden="1" x14ac:dyDescent="0.25">
      <c r="A121">
        <v>120</v>
      </c>
      <c r="B121">
        <v>5</v>
      </c>
      <c r="C121" t="s">
        <v>133</v>
      </c>
      <c r="D121" t="s">
        <v>134</v>
      </c>
      <c r="E121">
        <v>9</v>
      </c>
      <c r="F121" t="s">
        <v>24</v>
      </c>
      <c r="G121" t="s">
        <v>143</v>
      </c>
      <c r="H121" s="5">
        <v>1970</v>
      </c>
      <c r="I121" s="5">
        <v>9</v>
      </c>
      <c r="J121" s="5">
        <v>70</v>
      </c>
      <c r="K121" s="5">
        <v>0</v>
      </c>
      <c r="L121" s="5">
        <v>100</v>
      </c>
    </row>
    <row r="122" spans="1:12" hidden="1" x14ac:dyDescent="0.25">
      <c r="A122">
        <v>121</v>
      </c>
      <c r="B122">
        <v>5</v>
      </c>
      <c r="C122" t="s">
        <v>133</v>
      </c>
      <c r="D122" t="s">
        <v>134</v>
      </c>
      <c r="E122">
        <v>10</v>
      </c>
      <c r="F122" t="s">
        <v>24</v>
      </c>
      <c r="G122" t="s">
        <v>144</v>
      </c>
      <c r="H122" s="5">
        <v>1132</v>
      </c>
      <c r="I122" s="5">
        <v>9</v>
      </c>
      <c r="J122" s="5">
        <v>70</v>
      </c>
      <c r="K122" s="5">
        <v>0</v>
      </c>
      <c r="L122" s="5">
        <v>100</v>
      </c>
    </row>
    <row r="123" spans="1:12" hidden="1" x14ac:dyDescent="0.25">
      <c r="A123">
        <v>122</v>
      </c>
      <c r="B123">
        <v>5</v>
      </c>
      <c r="C123" t="s">
        <v>133</v>
      </c>
      <c r="D123" t="s">
        <v>134</v>
      </c>
      <c r="E123">
        <v>11</v>
      </c>
      <c r="F123" t="s">
        <v>24</v>
      </c>
      <c r="G123" t="s">
        <v>145</v>
      </c>
      <c r="H123" s="5">
        <v>5425</v>
      </c>
      <c r="I123" s="5">
        <v>13</v>
      </c>
      <c r="J123" s="5">
        <v>180</v>
      </c>
      <c r="K123" s="5">
        <v>0</v>
      </c>
      <c r="L123" s="5">
        <v>250</v>
      </c>
    </row>
    <row r="124" spans="1:12" hidden="1" x14ac:dyDescent="0.25">
      <c r="A124">
        <v>123</v>
      </c>
      <c r="B124">
        <v>5</v>
      </c>
      <c r="C124" t="s">
        <v>133</v>
      </c>
      <c r="D124" t="s">
        <v>134</v>
      </c>
      <c r="E124">
        <v>12</v>
      </c>
      <c r="F124" t="s">
        <v>24</v>
      </c>
      <c r="G124" t="s">
        <v>146</v>
      </c>
      <c r="H124" s="5">
        <v>2030</v>
      </c>
      <c r="I124" s="5">
        <v>9</v>
      </c>
      <c r="J124" s="5">
        <v>70</v>
      </c>
      <c r="K124" s="5">
        <v>0</v>
      </c>
      <c r="L124" s="5">
        <v>100</v>
      </c>
    </row>
    <row r="125" spans="1:12" hidden="1" x14ac:dyDescent="0.25">
      <c r="A125">
        <v>124</v>
      </c>
      <c r="B125">
        <v>5</v>
      </c>
      <c r="C125" t="s">
        <v>133</v>
      </c>
      <c r="D125" t="s">
        <v>134</v>
      </c>
      <c r="E125">
        <v>13</v>
      </c>
      <c r="F125" t="s">
        <v>24</v>
      </c>
      <c r="G125" t="s">
        <v>147</v>
      </c>
      <c r="H125" s="5">
        <v>4900</v>
      </c>
      <c r="I125" s="5">
        <v>13</v>
      </c>
      <c r="J125" s="5">
        <v>110</v>
      </c>
      <c r="K125" s="5">
        <v>0</v>
      </c>
      <c r="L125" s="5">
        <v>150</v>
      </c>
    </row>
    <row r="126" spans="1:12" hidden="1" x14ac:dyDescent="0.25">
      <c r="A126">
        <v>125</v>
      </c>
      <c r="B126">
        <v>5</v>
      </c>
      <c r="C126" t="s">
        <v>133</v>
      </c>
      <c r="D126" t="s">
        <v>134</v>
      </c>
      <c r="E126">
        <v>14</v>
      </c>
      <c r="F126" t="s">
        <v>24</v>
      </c>
      <c r="G126" t="s">
        <v>148</v>
      </c>
      <c r="H126" s="5">
        <v>3183</v>
      </c>
      <c r="I126" s="5">
        <v>13</v>
      </c>
      <c r="J126" s="5">
        <v>110</v>
      </c>
      <c r="K126" s="5">
        <v>0</v>
      </c>
      <c r="L126" s="5">
        <v>150</v>
      </c>
    </row>
    <row r="127" spans="1:12" hidden="1" x14ac:dyDescent="0.25">
      <c r="A127">
        <v>126</v>
      </c>
      <c r="B127">
        <v>5</v>
      </c>
      <c r="C127" t="s">
        <v>133</v>
      </c>
      <c r="D127" t="s">
        <v>134</v>
      </c>
      <c r="E127">
        <v>15</v>
      </c>
      <c r="F127" t="s">
        <v>24</v>
      </c>
      <c r="G127" t="s">
        <v>149</v>
      </c>
      <c r="H127" s="5">
        <v>1793</v>
      </c>
      <c r="I127" s="5">
        <v>9</v>
      </c>
      <c r="J127" s="5">
        <v>70</v>
      </c>
      <c r="K127" s="5">
        <v>0</v>
      </c>
      <c r="L127" s="5">
        <v>100</v>
      </c>
    </row>
    <row r="128" spans="1:12" hidden="1" x14ac:dyDescent="0.25">
      <c r="A128">
        <v>127</v>
      </c>
      <c r="B128">
        <v>5</v>
      </c>
      <c r="C128" t="s">
        <v>133</v>
      </c>
      <c r="D128" t="s">
        <v>134</v>
      </c>
      <c r="E128">
        <v>16</v>
      </c>
      <c r="F128" t="s">
        <v>24</v>
      </c>
      <c r="G128" t="s">
        <v>150</v>
      </c>
      <c r="H128" s="5">
        <v>1689</v>
      </c>
      <c r="I128" s="5">
        <v>9</v>
      </c>
      <c r="J128" s="5">
        <v>70</v>
      </c>
      <c r="K128" s="5">
        <v>0</v>
      </c>
      <c r="L128" s="5">
        <v>100</v>
      </c>
    </row>
    <row r="129" spans="1:12" hidden="1" x14ac:dyDescent="0.25">
      <c r="A129">
        <v>128</v>
      </c>
      <c r="B129">
        <v>5</v>
      </c>
      <c r="C129" t="s">
        <v>133</v>
      </c>
      <c r="D129" t="s">
        <v>134</v>
      </c>
      <c r="E129">
        <v>17</v>
      </c>
      <c r="F129" t="s">
        <v>24</v>
      </c>
      <c r="G129" t="s">
        <v>151</v>
      </c>
      <c r="H129" s="5">
        <v>1809</v>
      </c>
      <c r="I129" s="5">
        <v>9</v>
      </c>
      <c r="J129" s="5">
        <v>70</v>
      </c>
      <c r="K129" s="5">
        <v>0</v>
      </c>
      <c r="L129" s="5">
        <v>100</v>
      </c>
    </row>
    <row r="130" spans="1:12" hidden="1" x14ac:dyDescent="0.25">
      <c r="A130">
        <v>129</v>
      </c>
      <c r="B130">
        <v>5</v>
      </c>
      <c r="C130" t="s">
        <v>133</v>
      </c>
      <c r="D130" t="s">
        <v>134</v>
      </c>
      <c r="E130">
        <v>18</v>
      </c>
      <c r="F130" t="s">
        <v>24</v>
      </c>
      <c r="G130" t="s">
        <v>152</v>
      </c>
      <c r="H130" s="5">
        <v>2638</v>
      </c>
      <c r="I130" s="5">
        <v>13</v>
      </c>
      <c r="J130" s="5">
        <v>110</v>
      </c>
      <c r="K130" s="5">
        <v>0</v>
      </c>
      <c r="L130" s="5">
        <v>150</v>
      </c>
    </row>
    <row r="131" spans="1:12" hidden="1" x14ac:dyDescent="0.25">
      <c r="A131">
        <v>130</v>
      </c>
      <c r="B131">
        <v>5</v>
      </c>
      <c r="C131" t="s">
        <v>133</v>
      </c>
      <c r="D131" t="s">
        <v>134</v>
      </c>
      <c r="E131">
        <v>19</v>
      </c>
      <c r="F131" t="s">
        <v>24</v>
      </c>
      <c r="G131" t="s">
        <v>153</v>
      </c>
      <c r="H131" s="5">
        <v>5682</v>
      </c>
      <c r="I131" s="5">
        <v>13</v>
      </c>
      <c r="J131" s="5">
        <v>180</v>
      </c>
      <c r="K131" s="5">
        <v>0</v>
      </c>
      <c r="L131" s="5">
        <v>250</v>
      </c>
    </row>
    <row r="132" spans="1:12" hidden="1" x14ac:dyDescent="0.25">
      <c r="A132">
        <v>131</v>
      </c>
      <c r="B132">
        <v>5</v>
      </c>
      <c r="C132" t="s">
        <v>133</v>
      </c>
      <c r="D132" t="s">
        <v>134</v>
      </c>
      <c r="E132">
        <v>20</v>
      </c>
      <c r="F132" t="s">
        <v>24</v>
      </c>
      <c r="G132" t="s">
        <v>154</v>
      </c>
      <c r="H132" s="5">
        <v>4553</v>
      </c>
      <c r="I132" s="5">
        <v>13</v>
      </c>
      <c r="J132" s="5">
        <v>110</v>
      </c>
      <c r="K132" s="5">
        <v>0</v>
      </c>
      <c r="L132" s="5">
        <v>150</v>
      </c>
    </row>
    <row r="133" spans="1:12" hidden="1" x14ac:dyDescent="0.25">
      <c r="A133">
        <v>132</v>
      </c>
      <c r="B133">
        <v>5</v>
      </c>
      <c r="C133" t="s">
        <v>133</v>
      </c>
      <c r="D133" t="s">
        <v>134</v>
      </c>
      <c r="E133">
        <v>21</v>
      </c>
      <c r="F133" t="s">
        <v>24</v>
      </c>
      <c r="G133" t="s">
        <v>155</v>
      </c>
      <c r="H133" s="5">
        <v>4678</v>
      </c>
      <c r="I133" s="5">
        <v>13</v>
      </c>
      <c r="J133" s="5">
        <v>110</v>
      </c>
      <c r="K133" s="5">
        <v>0</v>
      </c>
      <c r="L133" s="5">
        <v>150</v>
      </c>
    </row>
    <row r="134" spans="1:12" hidden="1" x14ac:dyDescent="0.25">
      <c r="A134">
        <v>133</v>
      </c>
      <c r="B134">
        <v>5</v>
      </c>
      <c r="C134" t="s">
        <v>133</v>
      </c>
      <c r="D134" t="s">
        <v>134</v>
      </c>
      <c r="E134">
        <v>22</v>
      </c>
      <c r="F134" t="s">
        <v>24</v>
      </c>
      <c r="G134" t="s">
        <v>156</v>
      </c>
      <c r="H134" s="5">
        <v>3326</v>
      </c>
      <c r="I134" s="5">
        <v>13</v>
      </c>
      <c r="J134" s="5">
        <v>110</v>
      </c>
      <c r="K134" s="5">
        <v>0</v>
      </c>
      <c r="L134" s="5">
        <v>150</v>
      </c>
    </row>
    <row r="135" spans="1:12" hidden="1" x14ac:dyDescent="0.25">
      <c r="A135">
        <v>134</v>
      </c>
      <c r="B135">
        <v>5</v>
      </c>
      <c r="C135" t="s">
        <v>133</v>
      </c>
      <c r="D135" t="s">
        <v>134</v>
      </c>
      <c r="E135">
        <v>23</v>
      </c>
      <c r="F135" t="s">
        <v>24</v>
      </c>
      <c r="G135" t="s">
        <v>157</v>
      </c>
      <c r="H135" s="5">
        <v>3242</v>
      </c>
      <c r="I135" s="5">
        <v>13</v>
      </c>
      <c r="J135" s="5">
        <v>110</v>
      </c>
      <c r="K135" s="5">
        <v>0</v>
      </c>
      <c r="L135" s="5">
        <v>150</v>
      </c>
    </row>
    <row r="136" spans="1:12" hidden="1" x14ac:dyDescent="0.25">
      <c r="A136">
        <v>135</v>
      </c>
      <c r="B136">
        <v>5</v>
      </c>
      <c r="C136" t="s">
        <v>133</v>
      </c>
      <c r="D136" t="s">
        <v>134</v>
      </c>
      <c r="E136">
        <v>24</v>
      </c>
      <c r="F136" t="s">
        <v>24</v>
      </c>
      <c r="G136" t="s">
        <v>158</v>
      </c>
      <c r="H136" s="5">
        <v>6145</v>
      </c>
      <c r="I136" s="5">
        <v>13</v>
      </c>
      <c r="J136" s="5">
        <v>180</v>
      </c>
      <c r="K136" s="5">
        <v>0</v>
      </c>
      <c r="L136" s="5">
        <v>250</v>
      </c>
    </row>
    <row r="137" spans="1:12" hidden="1" x14ac:dyDescent="0.25">
      <c r="A137">
        <v>136</v>
      </c>
      <c r="B137">
        <v>5</v>
      </c>
      <c r="C137" t="s">
        <v>133</v>
      </c>
      <c r="D137" t="s">
        <v>134</v>
      </c>
      <c r="E137">
        <v>25</v>
      </c>
      <c r="F137" t="s">
        <v>24</v>
      </c>
      <c r="G137" t="s">
        <v>159</v>
      </c>
      <c r="H137" s="5">
        <v>1325</v>
      </c>
      <c r="I137" s="5">
        <v>9</v>
      </c>
      <c r="J137" s="5">
        <v>70</v>
      </c>
      <c r="K137" s="5">
        <v>0</v>
      </c>
      <c r="L137" s="5">
        <v>100</v>
      </c>
    </row>
    <row r="138" spans="1:12" hidden="1" x14ac:dyDescent="0.25">
      <c r="A138">
        <v>137</v>
      </c>
      <c r="B138">
        <v>5</v>
      </c>
      <c r="C138" t="s">
        <v>133</v>
      </c>
      <c r="D138" t="s">
        <v>134</v>
      </c>
      <c r="E138">
        <v>26</v>
      </c>
      <c r="F138" t="s">
        <v>24</v>
      </c>
      <c r="G138" t="s">
        <v>160</v>
      </c>
      <c r="H138" s="5">
        <v>4915</v>
      </c>
      <c r="I138" s="5">
        <v>13</v>
      </c>
      <c r="J138" s="5">
        <v>110</v>
      </c>
      <c r="K138" s="5">
        <v>0</v>
      </c>
      <c r="L138" s="5">
        <v>150</v>
      </c>
    </row>
    <row r="139" spans="1:12" hidden="1" x14ac:dyDescent="0.25">
      <c r="A139">
        <v>138</v>
      </c>
      <c r="B139">
        <v>5</v>
      </c>
      <c r="C139" t="s">
        <v>133</v>
      </c>
      <c r="D139" t="s">
        <v>134</v>
      </c>
      <c r="E139">
        <v>27</v>
      </c>
      <c r="F139" t="s">
        <v>24</v>
      </c>
      <c r="G139" t="s">
        <v>161</v>
      </c>
      <c r="H139" s="5">
        <v>3020</v>
      </c>
      <c r="I139" s="5">
        <v>13</v>
      </c>
      <c r="J139" s="5">
        <v>110</v>
      </c>
      <c r="K139" s="5">
        <v>0</v>
      </c>
      <c r="L139" s="5">
        <v>150</v>
      </c>
    </row>
    <row r="140" spans="1:12" hidden="1" x14ac:dyDescent="0.25">
      <c r="A140">
        <v>139</v>
      </c>
      <c r="B140">
        <v>5</v>
      </c>
      <c r="C140" t="s">
        <v>133</v>
      </c>
      <c r="D140" t="s">
        <v>134</v>
      </c>
      <c r="E140">
        <v>28</v>
      </c>
      <c r="F140" t="s">
        <v>24</v>
      </c>
      <c r="G140" t="s">
        <v>162</v>
      </c>
      <c r="H140" s="5">
        <v>1335</v>
      </c>
      <c r="I140" s="5">
        <v>9</v>
      </c>
      <c r="J140" s="5">
        <v>70</v>
      </c>
      <c r="K140" s="5">
        <v>0</v>
      </c>
      <c r="L140" s="5">
        <v>100</v>
      </c>
    </row>
    <row r="141" spans="1:12" hidden="1" x14ac:dyDescent="0.25">
      <c r="A141">
        <v>140</v>
      </c>
      <c r="B141">
        <v>5</v>
      </c>
      <c r="C141" t="s">
        <v>133</v>
      </c>
      <c r="D141" t="s">
        <v>134</v>
      </c>
      <c r="E141">
        <v>29</v>
      </c>
      <c r="F141" t="s">
        <v>3</v>
      </c>
      <c r="G141" t="s">
        <v>163</v>
      </c>
      <c r="H141" s="5">
        <v>159487</v>
      </c>
      <c r="I141" s="5">
        <v>37</v>
      </c>
      <c r="J141" s="5">
        <v>1000</v>
      </c>
      <c r="K141" s="5">
        <v>1</v>
      </c>
      <c r="L141" s="5">
        <v>1500</v>
      </c>
    </row>
    <row r="142" spans="1:12" x14ac:dyDescent="0.25">
      <c r="A142">
        <v>143</v>
      </c>
      <c r="B142">
        <v>6</v>
      </c>
      <c r="C142" t="s">
        <v>164</v>
      </c>
      <c r="D142" t="s">
        <v>165</v>
      </c>
      <c r="E142">
        <v>3</v>
      </c>
      <c r="F142" t="s">
        <v>14</v>
      </c>
      <c r="G142" t="s">
        <v>168</v>
      </c>
      <c r="H142" s="5">
        <v>18949</v>
      </c>
      <c r="I142" s="5">
        <v>15</v>
      </c>
      <c r="J142" s="5">
        <v>250</v>
      </c>
      <c r="K142" s="5">
        <v>1</v>
      </c>
      <c r="L142" s="5">
        <v>450</v>
      </c>
    </row>
    <row r="143" spans="1:12" hidden="1" x14ac:dyDescent="0.25">
      <c r="A143">
        <v>167</v>
      </c>
      <c r="B143">
        <v>7</v>
      </c>
      <c r="C143" t="s">
        <v>192</v>
      </c>
      <c r="D143" t="s">
        <v>193</v>
      </c>
      <c r="E143">
        <v>1</v>
      </c>
      <c r="F143" t="s">
        <v>14</v>
      </c>
      <c r="G143" t="s">
        <v>194</v>
      </c>
      <c r="H143" s="5">
        <v>36316</v>
      </c>
      <c r="I143" s="5">
        <v>21</v>
      </c>
      <c r="J143" s="5">
        <v>600</v>
      </c>
      <c r="K143" s="5">
        <v>1</v>
      </c>
      <c r="L143" s="5">
        <v>900</v>
      </c>
    </row>
    <row r="144" spans="1:12" hidden="1" x14ac:dyDescent="0.25">
      <c r="A144">
        <v>168</v>
      </c>
      <c r="B144">
        <v>7</v>
      </c>
      <c r="C144" t="s">
        <v>192</v>
      </c>
      <c r="D144" t="s">
        <v>193</v>
      </c>
      <c r="E144">
        <v>2</v>
      </c>
      <c r="F144" t="s">
        <v>14</v>
      </c>
      <c r="G144" t="s">
        <v>195</v>
      </c>
      <c r="H144" s="5">
        <v>6930</v>
      </c>
      <c r="I144" s="5">
        <v>13</v>
      </c>
      <c r="J144" s="5">
        <v>180</v>
      </c>
      <c r="K144" s="5">
        <v>0</v>
      </c>
      <c r="L144" s="5">
        <v>250</v>
      </c>
    </row>
    <row r="145" spans="1:12" hidden="1" x14ac:dyDescent="0.25">
      <c r="A145">
        <v>169</v>
      </c>
      <c r="B145">
        <v>7</v>
      </c>
      <c r="C145" t="s">
        <v>192</v>
      </c>
      <c r="D145" t="s">
        <v>193</v>
      </c>
      <c r="E145">
        <v>3</v>
      </c>
      <c r="F145" t="s">
        <v>14</v>
      </c>
      <c r="G145" t="s">
        <v>196</v>
      </c>
      <c r="H145" s="5">
        <v>10105</v>
      </c>
      <c r="I145" s="5">
        <v>15</v>
      </c>
      <c r="J145" s="5">
        <v>250</v>
      </c>
      <c r="K145" s="5">
        <v>1</v>
      </c>
      <c r="L145" s="5">
        <v>450</v>
      </c>
    </row>
    <row r="146" spans="1:12" hidden="1" x14ac:dyDescent="0.25">
      <c r="A146">
        <v>170</v>
      </c>
      <c r="B146">
        <v>7</v>
      </c>
      <c r="C146" t="s">
        <v>192</v>
      </c>
      <c r="D146" t="s">
        <v>193</v>
      </c>
      <c r="E146">
        <v>4</v>
      </c>
      <c r="F146" t="s">
        <v>14</v>
      </c>
      <c r="G146" t="s">
        <v>197</v>
      </c>
      <c r="H146" s="5">
        <v>8624</v>
      </c>
      <c r="I146" s="5">
        <v>13</v>
      </c>
      <c r="J146" s="5">
        <v>180</v>
      </c>
      <c r="K146" s="5">
        <v>0</v>
      </c>
      <c r="L146" s="5">
        <v>250</v>
      </c>
    </row>
    <row r="147" spans="1:12" hidden="1" x14ac:dyDescent="0.25">
      <c r="A147">
        <v>171</v>
      </c>
      <c r="B147">
        <v>7</v>
      </c>
      <c r="C147" t="s">
        <v>192</v>
      </c>
      <c r="D147" t="s">
        <v>193</v>
      </c>
      <c r="E147">
        <v>5</v>
      </c>
      <c r="F147" t="s">
        <v>14</v>
      </c>
      <c r="G147" t="s">
        <v>198</v>
      </c>
      <c r="H147" s="5">
        <v>5367</v>
      </c>
      <c r="I147" s="5">
        <v>13</v>
      </c>
      <c r="J147" s="5">
        <v>180</v>
      </c>
      <c r="K147" s="5">
        <v>0</v>
      </c>
      <c r="L147" s="5">
        <v>250</v>
      </c>
    </row>
    <row r="148" spans="1:12" hidden="1" x14ac:dyDescent="0.25">
      <c r="A148">
        <v>172</v>
      </c>
      <c r="B148">
        <v>7</v>
      </c>
      <c r="C148" t="s">
        <v>192</v>
      </c>
      <c r="D148" t="s">
        <v>193</v>
      </c>
      <c r="E148">
        <v>6</v>
      </c>
      <c r="F148" t="s">
        <v>24</v>
      </c>
      <c r="G148" t="s">
        <v>199</v>
      </c>
      <c r="H148" s="5">
        <v>1106</v>
      </c>
      <c r="I148" s="5">
        <v>9</v>
      </c>
      <c r="J148" s="5">
        <v>70</v>
      </c>
      <c r="K148" s="5">
        <v>0</v>
      </c>
      <c r="L148" s="5">
        <v>100</v>
      </c>
    </row>
    <row r="149" spans="1:12" hidden="1" x14ac:dyDescent="0.25">
      <c r="A149">
        <v>173</v>
      </c>
      <c r="B149">
        <v>7</v>
      </c>
      <c r="C149" t="s">
        <v>192</v>
      </c>
      <c r="D149" t="s">
        <v>193</v>
      </c>
      <c r="E149">
        <v>7</v>
      </c>
      <c r="F149" t="s">
        <v>24</v>
      </c>
      <c r="G149" t="s">
        <v>200</v>
      </c>
      <c r="H149" s="5">
        <v>1978</v>
      </c>
      <c r="I149" s="5">
        <v>9</v>
      </c>
      <c r="J149" s="5">
        <v>70</v>
      </c>
      <c r="K149" s="5">
        <v>0</v>
      </c>
      <c r="L149" s="5">
        <v>100</v>
      </c>
    </row>
    <row r="150" spans="1:12" hidden="1" x14ac:dyDescent="0.25">
      <c r="A150">
        <v>174</v>
      </c>
      <c r="B150">
        <v>7</v>
      </c>
      <c r="C150" t="s">
        <v>192</v>
      </c>
      <c r="D150" t="s">
        <v>193</v>
      </c>
      <c r="E150">
        <v>8</v>
      </c>
      <c r="F150" t="s">
        <v>24</v>
      </c>
      <c r="G150" t="s">
        <v>201</v>
      </c>
      <c r="H150" s="5">
        <v>2772</v>
      </c>
      <c r="I150" s="5">
        <v>13</v>
      </c>
      <c r="J150" s="5">
        <v>110</v>
      </c>
      <c r="K150" s="5">
        <v>0</v>
      </c>
      <c r="L150" s="5">
        <v>150</v>
      </c>
    </row>
    <row r="151" spans="1:12" hidden="1" x14ac:dyDescent="0.25">
      <c r="A151">
        <v>175</v>
      </c>
      <c r="B151">
        <v>7</v>
      </c>
      <c r="C151" t="s">
        <v>192</v>
      </c>
      <c r="D151" t="s">
        <v>193</v>
      </c>
      <c r="E151">
        <v>9</v>
      </c>
      <c r="F151" t="s">
        <v>24</v>
      </c>
      <c r="G151" t="s">
        <v>202</v>
      </c>
      <c r="H151" s="5">
        <v>1910</v>
      </c>
      <c r="I151" s="5">
        <v>9</v>
      </c>
      <c r="J151" s="5">
        <v>70</v>
      </c>
      <c r="K151" s="5">
        <v>0</v>
      </c>
      <c r="L151" s="5">
        <v>100</v>
      </c>
    </row>
    <row r="152" spans="1:12" hidden="1" x14ac:dyDescent="0.25">
      <c r="A152">
        <v>176</v>
      </c>
      <c r="B152">
        <v>7</v>
      </c>
      <c r="C152" t="s">
        <v>192</v>
      </c>
      <c r="D152" t="s">
        <v>193</v>
      </c>
      <c r="E152">
        <v>10</v>
      </c>
      <c r="F152" t="s">
        <v>24</v>
      </c>
      <c r="G152" t="s">
        <v>203</v>
      </c>
      <c r="H152" s="5">
        <v>2256</v>
      </c>
      <c r="I152" s="5">
        <v>9</v>
      </c>
      <c r="J152" s="5">
        <v>70</v>
      </c>
      <c r="K152" s="5">
        <v>0</v>
      </c>
      <c r="L152" s="5">
        <v>100</v>
      </c>
    </row>
    <row r="153" spans="1:12" hidden="1" x14ac:dyDescent="0.25">
      <c r="A153">
        <v>177</v>
      </c>
      <c r="B153">
        <v>7</v>
      </c>
      <c r="C153" t="s">
        <v>192</v>
      </c>
      <c r="D153" t="s">
        <v>193</v>
      </c>
      <c r="E153">
        <v>11</v>
      </c>
      <c r="F153" t="s">
        <v>24</v>
      </c>
      <c r="G153" t="s">
        <v>204</v>
      </c>
      <c r="H153" s="5">
        <v>2367</v>
      </c>
      <c r="I153" s="5">
        <v>9</v>
      </c>
      <c r="J153" s="5">
        <v>70</v>
      </c>
      <c r="K153" s="5">
        <v>0</v>
      </c>
      <c r="L153" s="5">
        <v>100</v>
      </c>
    </row>
    <row r="154" spans="1:12" hidden="1" x14ac:dyDescent="0.25">
      <c r="A154">
        <v>178</v>
      </c>
      <c r="B154">
        <v>7</v>
      </c>
      <c r="C154" t="s">
        <v>192</v>
      </c>
      <c r="D154" t="s">
        <v>193</v>
      </c>
      <c r="E154">
        <v>12</v>
      </c>
      <c r="F154" t="s">
        <v>24</v>
      </c>
      <c r="G154" t="s">
        <v>205</v>
      </c>
      <c r="H154" s="5">
        <v>1805</v>
      </c>
      <c r="I154" s="5">
        <v>9</v>
      </c>
      <c r="J154" s="5">
        <v>70</v>
      </c>
      <c r="K154" s="5">
        <v>0</v>
      </c>
      <c r="L154" s="5">
        <v>100</v>
      </c>
    </row>
    <row r="155" spans="1:12" hidden="1" x14ac:dyDescent="0.25">
      <c r="A155">
        <v>179</v>
      </c>
      <c r="B155">
        <v>7</v>
      </c>
      <c r="C155" t="s">
        <v>192</v>
      </c>
      <c r="D155" t="s">
        <v>193</v>
      </c>
      <c r="E155">
        <v>13</v>
      </c>
      <c r="F155" t="s">
        <v>24</v>
      </c>
      <c r="G155" t="s">
        <v>206</v>
      </c>
      <c r="H155" s="5">
        <v>2756</v>
      </c>
      <c r="I155" s="5">
        <v>13</v>
      </c>
      <c r="J155" s="5">
        <v>110</v>
      </c>
      <c r="K155" s="5">
        <v>0</v>
      </c>
      <c r="L155" s="5">
        <v>150</v>
      </c>
    </row>
    <row r="156" spans="1:12" hidden="1" x14ac:dyDescent="0.25">
      <c r="A156">
        <v>180</v>
      </c>
      <c r="B156">
        <v>7</v>
      </c>
      <c r="C156" t="s">
        <v>192</v>
      </c>
      <c r="D156" t="s">
        <v>193</v>
      </c>
      <c r="E156">
        <v>14</v>
      </c>
      <c r="F156" t="s">
        <v>24</v>
      </c>
      <c r="G156" t="s">
        <v>207</v>
      </c>
      <c r="H156" s="5">
        <v>4144</v>
      </c>
      <c r="I156" s="5">
        <v>13</v>
      </c>
      <c r="J156" s="5">
        <v>110</v>
      </c>
      <c r="K156" s="5">
        <v>0</v>
      </c>
      <c r="L156" s="5">
        <v>150</v>
      </c>
    </row>
    <row r="157" spans="1:12" hidden="1" x14ac:dyDescent="0.25">
      <c r="A157">
        <v>181</v>
      </c>
      <c r="B157">
        <v>7</v>
      </c>
      <c r="C157" t="s">
        <v>192</v>
      </c>
      <c r="D157" t="s">
        <v>193</v>
      </c>
      <c r="E157">
        <v>15</v>
      </c>
      <c r="F157" t="s">
        <v>24</v>
      </c>
      <c r="G157" t="s">
        <v>208</v>
      </c>
      <c r="H157" s="5">
        <v>702</v>
      </c>
      <c r="I157" s="5">
        <v>7</v>
      </c>
      <c r="J157" s="5">
        <v>50</v>
      </c>
      <c r="K157" s="5">
        <v>0</v>
      </c>
      <c r="L157" s="5">
        <v>80</v>
      </c>
    </row>
    <row r="158" spans="1:12" hidden="1" x14ac:dyDescent="0.25">
      <c r="A158">
        <v>182</v>
      </c>
      <c r="B158">
        <v>7</v>
      </c>
      <c r="C158" t="s">
        <v>192</v>
      </c>
      <c r="D158" t="s">
        <v>193</v>
      </c>
      <c r="E158">
        <v>16</v>
      </c>
      <c r="F158" t="s">
        <v>24</v>
      </c>
      <c r="G158" t="s">
        <v>209</v>
      </c>
      <c r="H158" s="5">
        <v>1796</v>
      </c>
      <c r="I158" s="5">
        <v>9</v>
      </c>
      <c r="J158" s="5">
        <v>70</v>
      </c>
      <c r="K158" s="5">
        <v>0</v>
      </c>
      <c r="L158" s="5">
        <v>100</v>
      </c>
    </row>
    <row r="159" spans="1:12" hidden="1" x14ac:dyDescent="0.25">
      <c r="A159">
        <v>183</v>
      </c>
      <c r="B159">
        <v>7</v>
      </c>
      <c r="C159" t="s">
        <v>192</v>
      </c>
      <c r="D159" t="s">
        <v>193</v>
      </c>
      <c r="E159">
        <v>17</v>
      </c>
      <c r="F159" t="s">
        <v>24</v>
      </c>
      <c r="G159" t="s">
        <v>210</v>
      </c>
      <c r="H159" s="5">
        <v>1411</v>
      </c>
      <c r="I159" s="5">
        <v>9</v>
      </c>
      <c r="J159" s="5">
        <v>70</v>
      </c>
      <c r="K159" s="5">
        <v>0</v>
      </c>
      <c r="L159" s="5">
        <v>100</v>
      </c>
    </row>
    <row r="160" spans="1:12" hidden="1" x14ac:dyDescent="0.25">
      <c r="A160">
        <v>184</v>
      </c>
      <c r="B160">
        <v>7</v>
      </c>
      <c r="C160" t="s">
        <v>192</v>
      </c>
      <c r="D160" t="s">
        <v>193</v>
      </c>
      <c r="E160">
        <v>18</v>
      </c>
      <c r="F160" t="s">
        <v>24</v>
      </c>
      <c r="G160" t="s">
        <v>211</v>
      </c>
      <c r="H160" s="5">
        <v>1688</v>
      </c>
      <c r="I160" s="5">
        <v>9</v>
      </c>
      <c r="J160" s="5">
        <v>70</v>
      </c>
      <c r="K160" s="5">
        <v>0</v>
      </c>
      <c r="L160" s="5">
        <v>100</v>
      </c>
    </row>
    <row r="161" spans="1:12" hidden="1" x14ac:dyDescent="0.25">
      <c r="A161">
        <v>185</v>
      </c>
      <c r="B161">
        <v>7</v>
      </c>
      <c r="C161" t="s">
        <v>192</v>
      </c>
      <c r="D161" t="s">
        <v>193</v>
      </c>
      <c r="E161">
        <v>19</v>
      </c>
      <c r="F161" t="s">
        <v>24</v>
      </c>
      <c r="G161" t="s">
        <v>212</v>
      </c>
      <c r="H161" s="5">
        <v>1313</v>
      </c>
      <c r="I161" s="5">
        <v>9</v>
      </c>
      <c r="J161" s="5">
        <v>70</v>
      </c>
      <c r="K161" s="5">
        <v>0</v>
      </c>
      <c r="L161" s="5">
        <v>100</v>
      </c>
    </row>
    <row r="162" spans="1:12" hidden="1" x14ac:dyDescent="0.25">
      <c r="A162">
        <v>186</v>
      </c>
      <c r="B162">
        <v>7</v>
      </c>
      <c r="C162" t="s">
        <v>192</v>
      </c>
      <c r="D162" t="s">
        <v>193</v>
      </c>
      <c r="E162">
        <v>20</v>
      </c>
      <c r="F162" t="s">
        <v>24</v>
      </c>
      <c r="G162" t="s">
        <v>213</v>
      </c>
      <c r="H162" s="5">
        <v>1091</v>
      </c>
      <c r="I162" s="5">
        <v>9</v>
      </c>
      <c r="J162" s="5">
        <v>70</v>
      </c>
      <c r="K162" s="5">
        <v>0</v>
      </c>
      <c r="L162" s="5">
        <v>100</v>
      </c>
    </row>
    <row r="163" spans="1:12" hidden="1" x14ac:dyDescent="0.25">
      <c r="A163">
        <v>187</v>
      </c>
      <c r="B163">
        <v>7</v>
      </c>
      <c r="C163" t="s">
        <v>192</v>
      </c>
      <c r="D163" t="s">
        <v>193</v>
      </c>
      <c r="E163">
        <v>21</v>
      </c>
      <c r="F163" t="s">
        <v>24</v>
      </c>
      <c r="G163" t="s">
        <v>214</v>
      </c>
      <c r="H163" s="5">
        <v>2316</v>
      </c>
      <c r="I163" s="5">
        <v>9</v>
      </c>
      <c r="J163" s="5">
        <v>70</v>
      </c>
      <c r="K163" s="5">
        <v>0</v>
      </c>
      <c r="L163" s="5">
        <v>100</v>
      </c>
    </row>
    <row r="164" spans="1:12" hidden="1" x14ac:dyDescent="0.25">
      <c r="A164">
        <v>188</v>
      </c>
      <c r="B164">
        <v>7</v>
      </c>
      <c r="C164" t="s">
        <v>192</v>
      </c>
      <c r="D164" t="s">
        <v>193</v>
      </c>
      <c r="E164">
        <v>22</v>
      </c>
      <c r="F164" t="s">
        <v>24</v>
      </c>
      <c r="G164" t="s">
        <v>215</v>
      </c>
      <c r="H164" s="5">
        <v>2379</v>
      </c>
      <c r="I164" s="5">
        <v>9</v>
      </c>
      <c r="J164" s="5">
        <v>70</v>
      </c>
      <c r="K164" s="5">
        <v>0</v>
      </c>
      <c r="L164" s="5">
        <v>100</v>
      </c>
    </row>
    <row r="165" spans="1:12" hidden="1" x14ac:dyDescent="0.25">
      <c r="A165">
        <v>189</v>
      </c>
      <c r="B165">
        <v>7</v>
      </c>
      <c r="C165" t="s">
        <v>192</v>
      </c>
      <c r="D165" t="s">
        <v>193</v>
      </c>
      <c r="E165">
        <v>23</v>
      </c>
      <c r="F165" t="s">
        <v>24</v>
      </c>
      <c r="G165" t="s">
        <v>216</v>
      </c>
      <c r="H165" s="5">
        <v>747</v>
      </c>
      <c r="I165" s="5">
        <v>7</v>
      </c>
      <c r="J165" s="5">
        <v>50</v>
      </c>
      <c r="K165" s="5">
        <v>0</v>
      </c>
      <c r="L165" s="5">
        <v>80</v>
      </c>
    </row>
    <row r="166" spans="1:12" hidden="1" x14ac:dyDescent="0.25">
      <c r="A166">
        <v>190</v>
      </c>
      <c r="B166">
        <v>7</v>
      </c>
      <c r="C166" t="s">
        <v>192</v>
      </c>
      <c r="D166" t="s">
        <v>193</v>
      </c>
      <c r="E166">
        <v>24</v>
      </c>
      <c r="F166" t="s">
        <v>3</v>
      </c>
      <c r="G166" t="s">
        <v>217</v>
      </c>
      <c r="H166" s="5">
        <v>101879</v>
      </c>
      <c r="I166" s="5">
        <v>37</v>
      </c>
      <c r="J166" s="5">
        <v>1000</v>
      </c>
      <c r="K166" s="5">
        <v>1</v>
      </c>
      <c r="L166" s="5">
        <v>1500</v>
      </c>
    </row>
    <row r="167" spans="1:12" hidden="1" x14ac:dyDescent="0.25">
      <c r="A167">
        <v>191</v>
      </c>
      <c r="B167">
        <v>8</v>
      </c>
      <c r="C167" t="s">
        <v>218</v>
      </c>
      <c r="D167" t="s">
        <v>219</v>
      </c>
      <c r="E167">
        <v>1</v>
      </c>
      <c r="F167" t="s">
        <v>14</v>
      </c>
      <c r="G167" t="s">
        <v>220</v>
      </c>
      <c r="H167" s="5">
        <v>7573</v>
      </c>
      <c r="I167" s="5">
        <v>13</v>
      </c>
      <c r="J167" s="5">
        <v>180</v>
      </c>
      <c r="K167" s="5">
        <v>0</v>
      </c>
      <c r="L167" s="5">
        <v>250</v>
      </c>
    </row>
    <row r="168" spans="1:12" hidden="1" x14ac:dyDescent="0.25">
      <c r="A168">
        <v>192</v>
      </c>
      <c r="B168">
        <v>8</v>
      </c>
      <c r="C168" t="s">
        <v>218</v>
      </c>
      <c r="D168" t="s">
        <v>219</v>
      </c>
      <c r="E168">
        <v>2</v>
      </c>
      <c r="F168" t="s">
        <v>14</v>
      </c>
      <c r="G168" t="s">
        <v>221</v>
      </c>
      <c r="H168" s="5">
        <v>2716</v>
      </c>
      <c r="I168" s="5">
        <v>13</v>
      </c>
      <c r="J168" s="5">
        <v>110</v>
      </c>
      <c r="K168" s="5">
        <v>0</v>
      </c>
      <c r="L168" s="5">
        <v>150</v>
      </c>
    </row>
    <row r="169" spans="1:12" hidden="1" x14ac:dyDescent="0.25">
      <c r="A169">
        <v>193</v>
      </c>
      <c r="B169">
        <v>8</v>
      </c>
      <c r="C169" t="s">
        <v>218</v>
      </c>
      <c r="D169" t="s">
        <v>219</v>
      </c>
      <c r="E169">
        <v>3</v>
      </c>
      <c r="F169" t="s">
        <v>14</v>
      </c>
      <c r="G169" t="s">
        <v>222</v>
      </c>
      <c r="H169" s="5">
        <v>9980</v>
      </c>
      <c r="I169" s="5">
        <v>13</v>
      </c>
      <c r="J169" s="5">
        <v>180</v>
      </c>
      <c r="K169" s="5">
        <v>0</v>
      </c>
      <c r="L169" s="5">
        <v>250</v>
      </c>
    </row>
    <row r="170" spans="1:12" hidden="1" x14ac:dyDescent="0.25">
      <c r="A170">
        <v>194</v>
      </c>
      <c r="B170">
        <v>8</v>
      </c>
      <c r="C170" t="s">
        <v>218</v>
      </c>
      <c r="D170" t="s">
        <v>219</v>
      </c>
      <c r="E170">
        <v>4</v>
      </c>
      <c r="F170" t="s">
        <v>14</v>
      </c>
      <c r="G170" t="s">
        <v>223</v>
      </c>
      <c r="H170" s="5">
        <v>3226</v>
      </c>
      <c r="I170" s="5">
        <v>13</v>
      </c>
      <c r="J170" s="5">
        <v>110</v>
      </c>
      <c r="K170" s="5">
        <v>0</v>
      </c>
      <c r="L170" s="5">
        <v>150</v>
      </c>
    </row>
    <row r="171" spans="1:12" hidden="1" x14ac:dyDescent="0.25">
      <c r="A171">
        <v>195</v>
      </c>
      <c r="B171">
        <v>8</v>
      </c>
      <c r="C171" t="s">
        <v>218</v>
      </c>
      <c r="D171" t="s">
        <v>219</v>
      </c>
      <c r="E171">
        <v>5</v>
      </c>
      <c r="F171" t="s">
        <v>14</v>
      </c>
      <c r="G171" t="s">
        <v>224</v>
      </c>
      <c r="H171" s="5">
        <v>5135</v>
      </c>
      <c r="I171" s="5">
        <v>13</v>
      </c>
      <c r="J171" s="5">
        <v>180</v>
      </c>
      <c r="K171" s="5">
        <v>0</v>
      </c>
      <c r="L171" s="5">
        <v>250</v>
      </c>
    </row>
    <row r="172" spans="1:12" hidden="1" x14ac:dyDescent="0.25">
      <c r="A172">
        <v>196</v>
      </c>
      <c r="B172">
        <v>8</v>
      </c>
      <c r="C172" t="s">
        <v>218</v>
      </c>
      <c r="D172" t="s">
        <v>219</v>
      </c>
      <c r="E172">
        <v>6</v>
      </c>
      <c r="F172" t="s">
        <v>14</v>
      </c>
      <c r="G172" t="s">
        <v>225</v>
      </c>
      <c r="H172" s="5">
        <v>10202</v>
      </c>
      <c r="I172" s="5">
        <v>15</v>
      </c>
      <c r="J172" s="5">
        <v>250</v>
      </c>
      <c r="K172" s="5">
        <v>1</v>
      </c>
      <c r="L172" s="5">
        <v>450</v>
      </c>
    </row>
    <row r="173" spans="1:12" hidden="1" x14ac:dyDescent="0.25">
      <c r="A173">
        <v>197</v>
      </c>
      <c r="B173">
        <v>8</v>
      </c>
      <c r="C173" t="s">
        <v>218</v>
      </c>
      <c r="D173" t="s">
        <v>219</v>
      </c>
      <c r="E173">
        <v>7</v>
      </c>
      <c r="F173" t="s">
        <v>14</v>
      </c>
      <c r="G173" t="s">
        <v>226</v>
      </c>
      <c r="H173" s="5">
        <v>4066</v>
      </c>
      <c r="I173" s="5">
        <v>13</v>
      </c>
      <c r="J173" s="5">
        <v>110</v>
      </c>
      <c r="K173" s="5">
        <v>0</v>
      </c>
      <c r="L173" s="5">
        <v>150</v>
      </c>
    </row>
    <row r="174" spans="1:12" hidden="1" x14ac:dyDescent="0.25">
      <c r="A174">
        <v>198</v>
      </c>
      <c r="B174">
        <v>8</v>
      </c>
      <c r="C174" t="s">
        <v>218</v>
      </c>
      <c r="D174" t="s">
        <v>219</v>
      </c>
      <c r="E174">
        <v>8</v>
      </c>
      <c r="F174" t="s">
        <v>14</v>
      </c>
      <c r="G174" t="s">
        <v>227</v>
      </c>
      <c r="H174" s="5">
        <v>6816</v>
      </c>
      <c r="I174" s="5">
        <v>13</v>
      </c>
      <c r="J174" s="5">
        <v>180</v>
      </c>
      <c r="K174" s="5">
        <v>0</v>
      </c>
      <c r="L174" s="5">
        <v>250</v>
      </c>
    </row>
    <row r="175" spans="1:12" hidden="1" x14ac:dyDescent="0.25">
      <c r="A175">
        <v>199</v>
      </c>
      <c r="B175">
        <v>8</v>
      </c>
      <c r="C175" t="s">
        <v>218</v>
      </c>
      <c r="D175" t="s">
        <v>219</v>
      </c>
      <c r="E175">
        <v>9</v>
      </c>
      <c r="F175" t="s">
        <v>14</v>
      </c>
      <c r="G175" t="s">
        <v>228</v>
      </c>
      <c r="H175" s="5">
        <v>7537</v>
      </c>
      <c r="I175" s="5">
        <v>13</v>
      </c>
      <c r="J175" s="5">
        <v>180</v>
      </c>
      <c r="K175" s="5">
        <v>0</v>
      </c>
      <c r="L175" s="5">
        <v>250</v>
      </c>
    </row>
    <row r="176" spans="1:12" hidden="1" x14ac:dyDescent="0.25">
      <c r="A176">
        <v>200</v>
      </c>
      <c r="B176">
        <v>8</v>
      </c>
      <c r="C176" t="s">
        <v>218</v>
      </c>
      <c r="D176" t="s">
        <v>219</v>
      </c>
      <c r="E176">
        <v>10</v>
      </c>
      <c r="F176" t="s">
        <v>14</v>
      </c>
      <c r="G176" t="s">
        <v>229</v>
      </c>
      <c r="H176" s="5">
        <v>4328</v>
      </c>
      <c r="I176" s="5">
        <v>13</v>
      </c>
      <c r="J176" s="5">
        <v>110</v>
      </c>
      <c r="K176" s="5">
        <v>0</v>
      </c>
      <c r="L176" s="5">
        <v>150</v>
      </c>
    </row>
    <row r="177" spans="1:12" hidden="1" x14ac:dyDescent="0.25">
      <c r="A177">
        <v>201</v>
      </c>
      <c r="B177">
        <v>8</v>
      </c>
      <c r="C177" t="s">
        <v>218</v>
      </c>
      <c r="D177" t="s">
        <v>219</v>
      </c>
      <c r="E177">
        <v>11</v>
      </c>
      <c r="F177" t="s">
        <v>14</v>
      </c>
      <c r="G177" t="s">
        <v>230</v>
      </c>
      <c r="H177" s="5">
        <v>10619</v>
      </c>
      <c r="I177" s="5">
        <v>15</v>
      </c>
      <c r="J177" s="5">
        <v>250</v>
      </c>
      <c r="K177" s="5">
        <v>1</v>
      </c>
      <c r="L177" s="5">
        <v>450</v>
      </c>
    </row>
    <row r="178" spans="1:12" hidden="1" x14ac:dyDescent="0.25">
      <c r="A178">
        <v>202</v>
      </c>
      <c r="B178">
        <v>8</v>
      </c>
      <c r="C178" t="s">
        <v>218</v>
      </c>
      <c r="D178" t="s">
        <v>219</v>
      </c>
      <c r="E178">
        <v>12</v>
      </c>
      <c r="F178" t="s">
        <v>14</v>
      </c>
      <c r="G178" t="s">
        <v>231</v>
      </c>
      <c r="H178" s="5">
        <v>7161</v>
      </c>
      <c r="I178" s="5">
        <v>13</v>
      </c>
      <c r="J178" s="5">
        <v>180</v>
      </c>
      <c r="K178" s="5">
        <v>0</v>
      </c>
      <c r="L178" s="5">
        <v>250</v>
      </c>
    </row>
    <row r="179" spans="1:12" hidden="1" x14ac:dyDescent="0.25">
      <c r="A179">
        <v>203</v>
      </c>
      <c r="B179">
        <v>8</v>
      </c>
      <c r="C179" t="s">
        <v>218</v>
      </c>
      <c r="D179" t="s">
        <v>219</v>
      </c>
      <c r="E179">
        <v>13</v>
      </c>
      <c r="F179" t="s">
        <v>14</v>
      </c>
      <c r="G179" t="s">
        <v>232</v>
      </c>
      <c r="H179" s="5">
        <v>107964</v>
      </c>
      <c r="I179" s="5">
        <v>31</v>
      </c>
      <c r="J179" s="5">
        <v>1000</v>
      </c>
      <c r="K179" s="5">
        <v>2</v>
      </c>
      <c r="L179" s="5">
        <v>1500</v>
      </c>
    </row>
    <row r="180" spans="1:12" hidden="1" x14ac:dyDescent="0.25">
      <c r="A180">
        <v>204</v>
      </c>
      <c r="B180">
        <v>8</v>
      </c>
      <c r="C180" t="s">
        <v>218</v>
      </c>
      <c r="D180" t="s">
        <v>219</v>
      </c>
      <c r="E180">
        <v>14</v>
      </c>
      <c r="F180" t="s">
        <v>14</v>
      </c>
      <c r="G180" t="s">
        <v>233</v>
      </c>
      <c r="H180" s="5">
        <v>3876</v>
      </c>
      <c r="I180" s="5">
        <v>13</v>
      </c>
      <c r="J180" s="5">
        <v>110</v>
      </c>
      <c r="K180" s="5">
        <v>0</v>
      </c>
      <c r="L180" s="5">
        <v>150</v>
      </c>
    </row>
    <row r="181" spans="1:12" hidden="1" x14ac:dyDescent="0.25">
      <c r="A181">
        <v>205</v>
      </c>
      <c r="B181">
        <v>8</v>
      </c>
      <c r="C181" t="s">
        <v>218</v>
      </c>
      <c r="D181" t="s">
        <v>219</v>
      </c>
      <c r="E181">
        <v>15</v>
      </c>
      <c r="F181" t="s">
        <v>24</v>
      </c>
      <c r="G181" t="s">
        <v>234</v>
      </c>
      <c r="H181" s="5">
        <v>1656</v>
      </c>
      <c r="I181" s="5">
        <v>9</v>
      </c>
      <c r="J181" s="5">
        <v>70</v>
      </c>
      <c r="K181" s="5">
        <v>0</v>
      </c>
      <c r="L181" s="5">
        <v>100</v>
      </c>
    </row>
    <row r="182" spans="1:12" hidden="1" x14ac:dyDescent="0.25">
      <c r="A182">
        <v>206</v>
      </c>
      <c r="B182">
        <v>8</v>
      </c>
      <c r="C182" t="s">
        <v>218</v>
      </c>
      <c r="D182" t="s">
        <v>219</v>
      </c>
      <c r="E182">
        <v>16</v>
      </c>
      <c r="F182" t="s">
        <v>24</v>
      </c>
      <c r="G182" t="s">
        <v>235</v>
      </c>
      <c r="H182" s="5">
        <v>663</v>
      </c>
      <c r="I182" s="5">
        <v>7</v>
      </c>
      <c r="J182" s="5">
        <v>50</v>
      </c>
      <c r="K182" s="5">
        <v>0</v>
      </c>
      <c r="L182" s="5">
        <v>80</v>
      </c>
    </row>
    <row r="183" spans="1:12" hidden="1" x14ac:dyDescent="0.25">
      <c r="A183">
        <v>207</v>
      </c>
      <c r="B183">
        <v>8</v>
      </c>
      <c r="C183" t="s">
        <v>218</v>
      </c>
      <c r="D183" t="s">
        <v>219</v>
      </c>
      <c r="E183">
        <v>17</v>
      </c>
      <c r="F183" t="s">
        <v>24</v>
      </c>
      <c r="G183" t="s">
        <v>236</v>
      </c>
      <c r="H183" s="5">
        <v>7059</v>
      </c>
      <c r="I183" s="5">
        <v>13</v>
      </c>
      <c r="J183" s="5">
        <v>180</v>
      </c>
      <c r="K183" s="5">
        <v>0</v>
      </c>
      <c r="L183" s="5">
        <v>250</v>
      </c>
    </row>
    <row r="184" spans="1:12" hidden="1" x14ac:dyDescent="0.25">
      <c r="A184">
        <v>208</v>
      </c>
      <c r="B184">
        <v>8</v>
      </c>
      <c r="C184" t="s">
        <v>218</v>
      </c>
      <c r="D184" t="s">
        <v>219</v>
      </c>
      <c r="E184">
        <v>18</v>
      </c>
      <c r="F184" t="s">
        <v>24</v>
      </c>
      <c r="G184" t="s">
        <v>237</v>
      </c>
      <c r="H184" s="5">
        <v>2150</v>
      </c>
      <c r="I184" s="5">
        <v>9</v>
      </c>
      <c r="J184" s="5">
        <v>70</v>
      </c>
      <c r="K184" s="5">
        <v>0</v>
      </c>
      <c r="L184" s="5">
        <v>100</v>
      </c>
    </row>
    <row r="185" spans="1:12" hidden="1" x14ac:dyDescent="0.25">
      <c r="A185">
        <v>209</v>
      </c>
      <c r="B185">
        <v>8</v>
      </c>
      <c r="C185" t="s">
        <v>218</v>
      </c>
      <c r="D185" t="s">
        <v>219</v>
      </c>
      <c r="E185">
        <v>19</v>
      </c>
      <c r="F185" t="s">
        <v>24</v>
      </c>
      <c r="G185" t="s">
        <v>238</v>
      </c>
      <c r="H185" s="5">
        <v>1394</v>
      </c>
      <c r="I185" s="5">
        <v>9</v>
      </c>
      <c r="J185" s="5">
        <v>70</v>
      </c>
      <c r="K185" s="5">
        <v>0</v>
      </c>
      <c r="L185" s="5">
        <v>100</v>
      </c>
    </row>
    <row r="186" spans="1:12" hidden="1" x14ac:dyDescent="0.25">
      <c r="A186">
        <v>210</v>
      </c>
      <c r="B186">
        <v>8</v>
      </c>
      <c r="C186" t="s">
        <v>218</v>
      </c>
      <c r="D186" t="s">
        <v>219</v>
      </c>
      <c r="E186">
        <v>20</v>
      </c>
      <c r="F186" t="s">
        <v>24</v>
      </c>
      <c r="G186" t="s">
        <v>239</v>
      </c>
      <c r="H186" s="5">
        <v>5096</v>
      </c>
      <c r="I186" s="5">
        <v>13</v>
      </c>
      <c r="J186" s="5">
        <v>180</v>
      </c>
      <c r="K186" s="5">
        <v>0</v>
      </c>
      <c r="L186" s="5">
        <v>250</v>
      </c>
    </row>
    <row r="187" spans="1:12" hidden="1" x14ac:dyDescent="0.25">
      <c r="A187">
        <v>211</v>
      </c>
      <c r="B187">
        <v>8</v>
      </c>
      <c r="C187" t="s">
        <v>218</v>
      </c>
      <c r="D187" t="s">
        <v>219</v>
      </c>
      <c r="E187">
        <v>21</v>
      </c>
      <c r="F187" t="s">
        <v>24</v>
      </c>
      <c r="G187" t="s">
        <v>240</v>
      </c>
      <c r="H187" s="5">
        <v>1845</v>
      </c>
      <c r="I187" s="5">
        <v>9</v>
      </c>
      <c r="J187" s="5">
        <v>70</v>
      </c>
      <c r="K187" s="5">
        <v>0</v>
      </c>
      <c r="L187" s="5">
        <v>100</v>
      </c>
    </row>
    <row r="188" spans="1:12" hidden="1" x14ac:dyDescent="0.25">
      <c r="A188">
        <v>212</v>
      </c>
      <c r="B188">
        <v>8</v>
      </c>
      <c r="C188" t="s">
        <v>218</v>
      </c>
      <c r="D188" t="s">
        <v>219</v>
      </c>
      <c r="E188">
        <v>22</v>
      </c>
      <c r="F188" t="s">
        <v>24</v>
      </c>
      <c r="G188" t="s">
        <v>241</v>
      </c>
      <c r="H188" s="5">
        <v>4398</v>
      </c>
      <c r="I188" s="5">
        <v>13</v>
      </c>
      <c r="J188" s="5">
        <v>110</v>
      </c>
      <c r="K188" s="5">
        <v>0</v>
      </c>
      <c r="L188" s="5">
        <v>150</v>
      </c>
    </row>
    <row r="189" spans="1:12" hidden="1" x14ac:dyDescent="0.25">
      <c r="A189">
        <v>213</v>
      </c>
      <c r="B189">
        <v>8</v>
      </c>
      <c r="C189" t="s">
        <v>218</v>
      </c>
      <c r="D189" t="s">
        <v>219</v>
      </c>
      <c r="E189">
        <v>23</v>
      </c>
      <c r="F189" t="s">
        <v>24</v>
      </c>
      <c r="G189" t="s">
        <v>242</v>
      </c>
      <c r="H189" s="5">
        <v>850</v>
      </c>
      <c r="I189" s="5">
        <v>7</v>
      </c>
      <c r="J189" s="5">
        <v>50</v>
      </c>
      <c r="K189" s="5">
        <v>0</v>
      </c>
      <c r="L189" s="5">
        <v>80</v>
      </c>
    </row>
    <row r="190" spans="1:12" hidden="1" x14ac:dyDescent="0.25">
      <c r="A190">
        <v>214</v>
      </c>
      <c r="B190">
        <v>8</v>
      </c>
      <c r="C190" t="s">
        <v>218</v>
      </c>
      <c r="D190" t="s">
        <v>219</v>
      </c>
      <c r="E190">
        <v>24</v>
      </c>
      <c r="F190" t="s">
        <v>24</v>
      </c>
      <c r="G190" t="s">
        <v>243</v>
      </c>
      <c r="H190" s="5">
        <v>1107</v>
      </c>
      <c r="I190" s="5">
        <v>9</v>
      </c>
      <c r="J190" s="5">
        <v>70</v>
      </c>
      <c r="K190" s="5">
        <v>0</v>
      </c>
      <c r="L190" s="5">
        <v>100</v>
      </c>
    </row>
    <row r="191" spans="1:12" hidden="1" x14ac:dyDescent="0.25">
      <c r="A191">
        <v>215</v>
      </c>
      <c r="B191">
        <v>8</v>
      </c>
      <c r="C191" t="s">
        <v>218</v>
      </c>
      <c r="D191" t="s">
        <v>219</v>
      </c>
      <c r="E191">
        <v>25</v>
      </c>
      <c r="F191" t="s">
        <v>24</v>
      </c>
      <c r="G191" t="s">
        <v>244</v>
      </c>
      <c r="H191" s="5">
        <v>3527</v>
      </c>
      <c r="I191" s="5">
        <v>13</v>
      </c>
      <c r="J191" s="5">
        <v>110</v>
      </c>
      <c r="K191" s="5">
        <v>0</v>
      </c>
      <c r="L191" s="5">
        <v>150</v>
      </c>
    </row>
    <row r="192" spans="1:12" hidden="1" x14ac:dyDescent="0.25">
      <c r="A192">
        <v>216</v>
      </c>
      <c r="B192">
        <v>8</v>
      </c>
      <c r="C192" t="s">
        <v>218</v>
      </c>
      <c r="D192" t="s">
        <v>219</v>
      </c>
      <c r="E192">
        <v>26</v>
      </c>
      <c r="F192" t="s">
        <v>24</v>
      </c>
      <c r="G192" t="s">
        <v>245</v>
      </c>
      <c r="H192" s="5">
        <v>3212</v>
      </c>
      <c r="I192" s="5">
        <v>13</v>
      </c>
      <c r="J192" s="5">
        <v>110</v>
      </c>
      <c r="K192" s="5">
        <v>0</v>
      </c>
      <c r="L192" s="5">
        <v>150</v>
      </c>
    </row>
    <row r="193" spans="1:12" hidden="1" x14ac:dyDescent="0.25">
      <c r="A193">
        <v>217</v>
      </c>
      <c r="B193">
        <v>8</v>
      </c>
      <c r="C193" t="s">
        <v>218</v>
      </c>
      <c r="D193" t="s">
        <v>219</v>
      </c>
      <c r="E193">
        <v>27</v>
      </c>
      <c r="F193" t="s">
        <v>24</v>
      </c>
      <c r="G193" t="s">
        <v>246</v>
      </c>
      <c r="H193" s="5">
        <v>10773</v>
      </c>
      <c r="I193" s="5">
        <v>15</v>
      </c>
      <c r="J193" s="5">
        <v>250</v>
      </c>
      <c r="K193" s="5">
        <v>1</v>
      </c>
      <c r="L193" s="5">
        <v>450</v>
      </c>
    </row>
    <row r="194" spans="1:12" hidden="1" x14ac:dyDescent="0.25">
      <c r="A194">
        <v>218</v>
      </c>
      <c r="B194">
        <v>8</v>
      </c>
      <c r="C194" t="s">
        <v>218</v>
      </c>
      <c r="D194" t="s">
        <v>219</v>
      </c>
      <c r="E194">
        <v>28</v>
      </c>
      <c r="F194" t="s">
        <v>24</v>
      </c>
      <c r="G194" t="s">
        <v>247</v>
      </c>
      <c r="H194" s="5">
        <v>1288</v>
      </c>
      <c r="I194" s="5">
        <v>9</v>
      </c>
      <c r="J194" s="5">
        <v>70</v>
      </c>
      <c r="K194" s="5">
        <v>0</v>
      </c>
      <c r="L194" s="5">
        <v>100</v>
      </c>
    </row>
    <row r="195" spans="1:12" hidden="1" x14ac:dyDescent="0.25">
      <c r="A195">
        <v>219</v>
      </c>
      <c r="B195">
        <v>8</v>
      </c>
      <c r="C195" t="s">
        <v>218</v>
      </c>
      <c r="D195" t="s">
        <v>219</v>
      </c>
      <c r="E195">
        <v>29</v>
      </c>
      <c r="F195" t="s">
        <v>24</v>
      </c>
      <c r="G195" t="s">
        <v>248</v>
      </c>
      <c r="H195" s="5">
        <v>924</v>
      </c>
      <c r="I195" s="5">
        <v>7</v>
      </c>
      <c r="J195" s="5">
        <v>50</v>
      </c>
      <c r="K195" s="5">
        <v>0</v>
      </c>
      <c r="L195" s="5">
        <v>80</v>
      </c>
    </row>
    <row r="196" spans="1:12" hidden="1" x14ac:dyDescent="0.25">
      <c r="A196">
        <v>220</v>
      </c>
      <c r="B196">
        <v>8</v>
      </c>
      <c r="C196" t="s">
        <v>218</v>
      </c>
      <c r="D196" t="s">
        <v>219</v>
      </c>
      <c r="E196">
        <v>30</v>
      </c>
      <c r="F196" t="s">
        <v>24</v>
      </c>
      <c r="G196" t="s">
        <v>249</v>
      </c>
      <c r="H196" s="5">
        <v>2992</v>
      </c>
      <c r="I196" s="5">
        <v>13</v>
      </c>
      <c r="J196" s="5">
        <v>110</v>
      </c>
      <c r="K196" s="5">
        <v>0</v>
      </c>
      <c r="L196" s="5">
        <v>150</v>
      </c>
    </row>
    <row r="197" spans="1:12" hidden="1" x14ac:dyDescent="0.25">
      <c r="A197">
        <v>221</v>
      </c>
      <c r="B197">
        <v>8</v>
      </c>
      <c r="C197" t="s">
        <v>218</v>
      </c>
      <c r="D197" t="s">
        <v>219</v>
      </c>
      <c r="E197">
        <v>31</v>
      </c>
      <c r="F197" t="s">
        <v>24</v>
      </c>
      <c r="G197" t="s">
        <v>250</v>
      </c>
      <c r="H197" s="5">
        <v>1900</v>
      </c>
      <c r="I197" s="5">
        <v>9</v>
      </c>
      <c r="J197" s="5">
        <v>70</v>
      </c>
      <c r="K197" s="5">
        <v>0</v>
      </c>
      <c r="L197" s="5">
        <v>100</v>
      </c>
    </row>
    <row r="198" spans="1:12" hidden="1" x14ac:dyDescent="0.25">
      <c r="A198">
        <v>222</v>
      </c>
      <c r="B198">
        <v>8</v>
      </c>
      <c r="C198" t="s">
        <v>218</v>
      </c>
      <c r="D198" t="s">
        <v>219</v>
      </c>
      <c r="E198">
        <v>32</v>
      </c>
      <c r="F198" t="s">
        <v>24</v>
      </c>
      <c r="G198" t="s">
        <v>251</v>
      </c>
      <c r="H198" s="5">
        <v>2028</v>
      </c>
      <c r="I198" s="5">
        <v>9</v>
      </c>
      <c r="J198" s="5">
        <v>70</v>
      </c>
      <c r="K198" s="5">
        <v>0</v>
      </c>
      <c r="L198" s="5">
        <v>100</v>
      </c>
    </row>
    <row r="199" spans="1:12" hidden="1" x14ac:dyDescent="0.25">
      <c r="A199">
        <v>223</v>
      </c>
      <c r="B199">
        <v>8</v>
      </c>
      <c r="C199" t="s">
        <v>218</v>
      </c>
      <c r="D199" t="s">
        <v>219</v>
      </c>
      <c r="E199">
        <v>33</v>
      </c>
      <c r="F199" t="s">
        <v>24</v>
      </c>
      <c r="G199" t="s">
        <v>252</v>
      </c>
      <c r="H199" s="5">
        <v>858</v>
      </c>
      <c r="I199" s="5">
        <v>7</v>
      </c>
      <c r="J199" s="5">
        <v>50</v>
      </c>
      <c r="K199" s="5">
        <v>0</v>
      </c>
      <c r="L199" s="5">
        <v>80</v>
      </c>
    </row>
    <row r="200" spans="1:12" hidden="1" x14ac:dyDescent="0.25">
      <c r="A200">
        <v>224</v>
      </c>
      <c r="B200">
        <v>8</v>
      </c>
      <c r="C200" t="s">
        <v>218</v>
      </c>
      <c r="D200" t="s">
        <v>219</v>
      </c>
      <c r="E200">
        <v>34</v>
      </c>
      <c r="F200" t="s">
        <v>24</v>
      </c>
      <c r="G200" t="s">
        <v>253</v>
      </c>
      <c r="H200" s="5">
        <v>3226</v>
      </c>
      <c r="I200" s="5">
        <v>13</v>
      </c>
      <c r="J200" s="5">
        <v>110</v>
      </c>
      <c r="K200" s="5">
        <v>0</v>
      </c>
      <c r="L200" s="5">
        <v>150</v>
      </c>
    </row>
    <row r="201" spans="1:12" hidden="1" x14ac:dyDescent="0.25">
      <c r="A201">
        <v>225</v>
      </c>
      <c r="B201">
        <v>8</v>
      </c>
      <c r="C201" t="s">
        <v>218</v>
      </c>
      <c r="D201" t="s">
        <v>219</v>
      </c>
      <c r="E201">
        <v>35</v>
      </c>
      <c r="F201" t="s">
        <v>24</v>
      </c>
      <c r="G201" t="s">
        <v>254</v>
      </c>
      <c r="H201" s="5">
        <v>16084</v>
      </c>
      <c r="I201" s="5">
        <v>15</v>
      </c>
      <c r="J201" s="5">
        <v>250</v>
      </c>
      <c r="K201" s="5">
        <v>1</v>
      </c>
      <c r="L201" s="5">
        <v>450</v>
      </c>
    </row>
    <row r="202" spans="1:12" hidden="1" x14ac:dyDescent="0.25">
      <c r="A202">
        <v>226</v>
      </c>
      <c r="B202">
        <v>8</v>
      </c>
      <c r="C202" t="s">
        <v>218</v>
      </c>
      <c r="D202" t="s">
        <v>219</v>
      </c>
      <c r="E202">
        <v>36</v>
      </c>
      <c r="F202" t="s">
        <v>24</v>
      </c>
      <c r="G202" t="s">
        <v>255</v>
      </c>
      <c r="H202" s="5">
        <v>1190</v>
      </c>
      <c r="I202" s="5">
        <v>9</v>
      </c>
      <c r="J202" s="5">
        <v>70</v>
      </c>
      <c r="K202" s="5">
        <v>0</v>
      </c>
      <c r="L202" s="5">
        <v>100</v>
      </c>
    </row>
    <row r="203" spans="1:12" hidden="1" x14ac:dyDescent="0.25">
      <c r="A203">
        <v>227</v>
      </c>
      <c r="B203">
        <v>8</v>
      </c>
      <c r="C203" t="s">
        <v>218</v>
      </c>
      <c r="D203" t="s">
        <v>219</v>
      </c>
      <c r="E203">
        <v>37</v>
      </c>
      <c r="F203" t="s">
        <v>3</v>
      </c>
      <c r="G203" t="s">
        <v>256</v>
      </c>
      <c r="H203" s="5">
        <v>265419</v>
      </c>
      <c r="I203" s="5">
        <v>41</v>
      </c>
      <c r="J203" s="5">
        <v>1400</v>
      </c>
      <c r="K203" s="5">
        <v>2</v>
      </c>
      <c r="L203" s="5">
        <v>2500</v>
      </c>
    </row>
    <row r="204" spans="1:12" hidden="1" x14ac:dyDescent="0.25">
      <c r="A204">
        <v>228</v>
      </c>
      <c r="B204">
        <v>9</v>
      </c>
      <c r="C204" t="s">
        <v>257</v>
      </c>
      <c r="D204" t="s">
        <v>258</v>
      </c>
      <c r="E204">
        <v>1</v>
      </c>
      <c r="F204" t="s">
        <v>14</v>
      </c>
      <c r="G204" t="s">
        <v>259</v>
      </c>
      <c r="H204" s="5">
        <v>11502</v>
      </c>
      <c r="I204" s="5">
        <v>15</v>
      </c>
      <c r="J204" s="5">
        <v>250</v>
      </c>
      <c r="K204" s="5">
        <v>1</v>
      </c>
      <c r="L204" s="5">
        <v>450</v>
      </c>
    </row>
    <row r="205" spans="1:12" hidden="1" x14ac:dyDescent="0.25">
      <c r="A205">
        <v>229</v>
      </c>
      <c r="B205">
        <v>9</v>
      </c>
      <c r="C205" t="s">
        <v>257</v>
      </c>
      <c r="D205" t="s">
        <v>258</v>
      </c>
      <c r="E205">
        <v>2</v>
      </c>
      <c r="F205" t="s">
        <v>14</v>
      </c>
      <c r="G205" t="s">
        <v>260</v>
      </c>
      <c r="H205" s="5">
        <v>3680</v>
      </c>
      <c r="I205" s="5">
        <v>13</v>
      </c>
      <c r="J205" s="5">
        <v>110</v>
      </c>
      <c r="K205" s="5">
        <v>0</v>
      </c>
      <c r="L205" s="5">
        <v>150</v>
      </c>
    </row>
    <row r="206" spans="1:12" hidden="1" x14ac:dyDescent="0.25">
      <c r="A206">
        <v>230</v>
      </c>
      <c r="B206">
        <v>9</v>
      </c>
      <c r="C206" t="s">
        <v>257</v>
      </c>
      <c r="D206" t="s">
        <v>258</v>
      </c>
      <c r="E206">
        <v>3</v>
      </c>
      <c r="F206" t="s">
        <v>14</v>
      </c>
      <c r="G206" t="s">
        <v>261</v>
      </c>
      <c r="H206" s="5">
        <v>8332</v>
      </c>
      <c r="I206" s="5">
        <v>13</v>
      </c>
      <c r="J206" s="5">
        <v>180</v>
      </c>
      <c r="K206" s="5">
        <v>0</v>
      </c>
      <c r="L206" s="5">
        <v>250</v>
      </c>
    </row>
    <row r="207" spans="1:12" hidden="1" x14ac:dyDescent="0.25">
      <c r="A207">
        <v>231</v>
      </c>
      <c r="B207">
        <v>9</v>
      </c>
      <c r="C207" t="s">
        <v>257</v>
      </c>
      <c r="D207" t="s">
        <v>258</v>
      </c>
      <c r="E207">
        <v>4</v>
      </c>
      <c r="F207" t="s">
        <v>14</v>
      </c>
      <c r="G207" t="s">
        <v>262</v>
      </c>
      <c r="H207" s="5">
        <v>5973</v>
      </c>
      <c r="I207" s="5">
        <v>13</v>
      </c>
      <c r="J207" s="5">
        <v>180</v>
      </c>
      <c r="K207" s="5">
        <v>0</v>
      </c>
      <c r="L207" s="5">
        <v>250</v>
      </c>
    </row>
    <row r="208" spans="1:12" hidden="1" x14ac:dyDescent="0.25">
      <c r="A208">
        <v>232</v>
      </c>
      <c r="B208">
        <v>9</v>
      </c>
      <c r="C208" t="s">
        <v>257</v>
      </c>
      <c r="D208" t="s">
        <v>258</v>
      </c>
      <c r="E208">
        <v>5</v>
      </c>
      <c r="F208" t="s">
        <v>24</v>
      </c>
      <c r="G208" t="s">
        <v>263</v>
      </c>
      <c r="H208" s="5">
        <v>2563</v>
      </c>
      <c r="I208" s="5">
        <v>13</v>
      </c>
      <c r="J208" s="5">
        <v>110</v>
      </c>
      <c r="K208" s="5">
        <v>0</v>
      </c>
      <c r="L208" s="5">
        <v>150</v>
      </c>
    </row>
    <row r="209" spans="1:12" hidden="1" x14ac:dyDescent="0.25">
      <c r="A209">
        <v>233</v>
      </c>
      <c r="B209">
        <v>9</v>
      </c>
      <c r="C209" t="s">
        <v>257</v>
      </c>
      <c r="D209" t="s">
        <v>258</v>
      </c>
      <c r="E209">
        <v>6</v>
      </c>
      <c r="F209" t="s">
        <v>24</v>
      </c>
      <c r="G209" t="s">
        <v>264</v>
      </c>
      <c r="H209" s="5">
        <v>1366</v>
      </c>
      <c r="I209" s="5">
        <v>9</v>
      </c>
      <c r="J209" s="5">
        <v>70</v>
      </c>
      <c r="K209" s="5">
        <v>0</v>
      </c>
      <c r="L209" s="5">
        <v>100</v>
      </c>
    </row>
    <row r="210" spans="1:12" hidden="1" x14ac:dyDescent="0.25">
      <c r="A210">
        <v>234</v>
      </c>
      <c r="B210">
        <v>9</v>
      </c>
      <c r="C210" t="s">
        <v>257</v>
      </c>
      <c r="D210" t="s">
        <v>258</v>
      </c>
      <c r="E210">
        <v>7</v>
      </c>
      <c r="F210" t="s">
        <v>24</v>
      </c>
      <c r="G210" t="s">
        <v>265</v>
      </c>
      <c r="H210" s="5">
        <v>780</v>
      </c>
      <c r="I210" s="5">
        <v>7</v>
      </c>
      <c r="J210" s="5">
        <v>50</v>
      </c>
      <c r="K210" s="5">
        <v>0</v>
      </c>
      <c r="L210" s="5">
        <v>80</v>
      </c>
    </row>
    <row r="211" spans="1:12" hidden="1" x14ac:dyDescent="0.25">
      <c r="A211">
        <v>235</v>
      </c>
      <c r="B211">
        <v>9</v>
      </c>
      <c r="C211" t="s">
        <v>257</v>
      </c>
      <c r="D211" t="s">
        <v>258</v>
      </c>
      <c r="E211">
        <v>8</v>
      </c>
      <c r="F211" t="s">
        <v>24</v>
      </c>
      <c r="G211" t="s">
        <v>266</v>
      </c>
      <c r="H211" s="5">
        <v>943</v>
      </c>
      <c r="I211" s="5">
        <v>7</v>
      </c>
      <c r="J211" s="5">
        <v>50</v>
      </c>
      <c r="K211" s="5">
        <v>0</v>
      </c>
      <c r="L211" s="5">
        <v>80</v>
      </c>
    </row>
    <row r="212" spans="1:12" hidden="1" x14ac:dyDescent="0.25">
      <c r="A212">
        <v>236</v>
      </c>
      <c r="B212">
        <v>9</v>
      </c>
      <c r="C212" t="s">
        <v>257</v>
      </c>
      <c r="D212" t="s">
        <v>258</v>
      </c>
      <c r="E212">
        <v>9</v>
      </c>
      <c r="F212" t="s">
        <v>24</v>
      </c>
      <c r="G212" t="s">
        <v>267</v>
      </c>
      <c r="H212" s="5">
        <v>1973</v>
      </c>
      <c r="I212" s="5">
        <v>9</v>
      </c>
      <c r="J212" s="5">
        <v>70</v>
      </c>
      <c r="K212" s="5">
        <v>0</v>
      </c>
      <c r="L212" s="5">
        <v>100</v>
      </c>
    </row>
    <row r="213" spans="1:12" hidden="1" x14ac:dyDescent="0.25">
      <c r="A213">
        <v>237</v>
      </c>
      <c r="B213">
        <v>9</v>
      </c>
      <c r="C213" t="s">
        <v>257</v>
      </c>
      <c r="D213" t="s">
        <v>258</v>
      </c>
      <c r="E213">
        <v>10</v>
      </c>
      <c r="F213" t="s">
        <v>24</v>
      </c>
      <c r="G213" t="s">
        <v>268</v>
      </c>
      <c r="H213" s="5">
        <v>3649</v>
      </c>
      <c r="I213" s="5">
        <v>13</v>
      </c>
      <c r="J213" s="5">
        <v>110</v>
      </c>
      <c r="K213" s="5">
        <v>0</v>
      </c>
      <c r="L213" s="5">
        <v>150</v>
      </c>
    </row>
    <row r="214" spans="1:12" hidden="1" x14ac:dyDescent="0.25">
      <c r="A214">
        <v>238</v>
      </c>
      <c r="B214">
        <v>9</v>
      </c>
      <c r="C214" t="s">
        <v>257</v>
      </c>
      <c r="D214" t="s">
        <v>258</v>
      </c>
      <c r="E214">
        <v>11</v>
      </c>
      <c r="F214" t="s">
        <v>24</v>
      </c>
      <c r="G214" t="s">
        <v>269</v>
      </c>
      <c r="H214" s="5">
        <v>1334</v>
      </c>
      <c r="I214" s="5">
        <v>9</v>
      </c>
      <c r="J214" s="5">
        <v>70</v>
      </c>
      <c r="K214" s="5">
        <v>0</v>
      </c>
      <c r="L214" s="5">
        <v>100</v>
      </c>
    </row>
    <row r="215" spans="1:12" hidden="1" x14ac:dyDescent="0.25">
      <c r="A215">
        <v>239</v>
      </c>
      <c r="B215">
        <v>9</v>
      </c>
      <c r="C215" t="s">
        <v>257</v>
      </c>
      <c r="D215" t="s">
        <v>258</v>
      </c>
      <c r="E215">
        <v>12</v>
      </c>
      <c r="F215" t="s">
        <v>24</v>
      </c>
      <c r="G215" t="s">
        <v>270</v>
      </c>
      <c r="H215" s="5">
        <v>653</v>
      </c>
      <c r="I215" s="5">
        <v>7</v>
      </c>
      <c r="J215" s="5">
        <v>50</v>
      </c>
      <c r="K215" s="5">
        <v>0</v>
      </c>
      <c r="L215" s="5">
        <v>80</v>
      </c>
    </row>
    <row r="216" spans="1:12" hidden="1" x14ac:dyDescent="0.25">
      <c r="A216">
        <v>240</v>
      </c>
      <c r="B216">
        <v>9</v>
      </c>
      <c r="C216" t="s">
        <v>257</v>
      </c>
      <c r="D216" t="s">
        <v>258</v>
      </c>
      <c r="E216">
        <v>13</v>
      </c>
      <c r="F216" t="s">
        <v>3</v>
      </c>
      <c r="G216" t="s">
        <v>271</v>
      </c>
      <c r="H216" s="5">
        <v>42748</v>
      </c>
      <c r="I216" s="5">
        <v>27</v>
      </c>
      <c r="J216" s="5">
        <v>600</v>
      </c>
      <c r="K216" s="5">
        <v>1</v>
      </c>
      <c r="L216" s="5">
        <v>900</v>
      </c>
    </row>
    <row r="217" spans="1:12" hidden="1" x14ac:dyDescent="0.25">
      <c r="A217">
        <v>241</v>
      </c>
      <c r="B217">
        <v>10</v>
      </c>
      <c r="C217" t="s">
        <v>272</v>
      </c>
      <c r="D217" t="s">
        <v>273</v>
      </c>
      <c r="E217">
        <v>1</v>
      </c>
      <c r="F217" t="s">
        <v>14</v>
      </c>
      <c r="G217" t="s">
        <v>274</v>
      </c>
      <c r="H217" s="5">
        <v>4537</v>
      </c>
      <c r="I217" s="5">
        <v>13</v>
      </c>
      <c r="J217" s="5">
        <v>110</v>
      </c>
      <c r="K217" s="5">
        <v>0</v>
      </c>
      <c r="L217" s="5">
        <v>150</v>
      </c>
    </row>
    <row r="218" spans="1:12" hidden="1" x14ac:dyDescent="0.25">
      <c r="A218">
        <v>242</v>
      </c>
      <c r="B218">
        <v>10</v>
      </c>
      <c r="C218" t="s">
        <v>272</v>
      </c>
      <c r="D218" t="s">
        <v>273</v>
      </c>
      <c r="E218">
        <v>2</v>
      </c>
      <c r="F218" t="s">
        <v>14</v>
      </c>
      <c r="G218" t="s">
        <v>275</v>
      </c>
      <c r="H218" s="5">
        <v>11503</v>
      </c>
      <c r="I218" s="5">
        <v>15</v>
      </c>
      <c r="J218" s="5">
        <v>250</v>
      </c>
      <c r="K218" s="5">
        <v>1</v>
      </c>
      <c r="L218" s="5">
        <v>450</v>
      </c>
    </row>
    <row r="219" spans="1:12" hidden="1" x14ac:dyDescent="0.25">
      <c r="A219">
        <v>243</v>
      </c>
      <c r="B219">
        <v>10</v>
      </c>
      <c r="C219" t="s">
        <v>272</v>
      </c>
      <c r="D219" t="s">
        <v>273</v>
      </c>
      <c r="E219">
        <v>3</v>
      </c>
      <c r="F219" t="s">
        <v>14</v>
      </c>
      <c r="G219" t="s">
        <v>276</v>
      </c>
      <c r="H219" s="5">
        <v>19302</v>
      </c>
      <c r="I219" s="5">
        <v>15</v>
      </c>
      <c r="J219" s="5">
        <v>250</v>
      </c>
      <c r="K219" s="5">
        <v>1</v>
      </c>
      <c r="L219" s="5">
        <v>450</v>
      </c>
    </row>
    <row r="220" spans="1:12" hidden="1" x14ac:dyDescent="0.25">
      <c r="A220">
        <v>244</v>
      </c>
      <c r="B220">
        <v>10</v>
      </c>
      <c r="C220" t="s">
        <v>272</v>
      </c>
      <c r="D220" t="s">
        <v>273</v>
      </c>
      <c r="E220">
        <v>4</v>
      </c>
      <c r="F220" t="s">
        <v>24</v>
      </c>
      <c r="G220" t="s">
        <v>277</v>
      </c>
      <c r="H220" s="5">
        <v>1116</v>
      </c>
      <c r="I220" s="5">
        <v>9</v>
      </c>
      <c r="J220" s="5">
        <v>70</v>
      </c>
      <c r="K220" s="5">
        <v>0</v>
      </c>
      <c r="L220" s="5">
        <v>100</v>
      </c>
    </row>
    <row r="221" spans="1:12" hidden="1" x14ac:dyDescent="0.25">
      <c r="A221">
        <v>245</v>
      </c>
      <c r="B221">
        <v>10</v>
      </c>
      <c r="C221" t="s">
        <v>272</v>
      </c>
      <c r="D221" t="s">
        <v>273</v>
      </c>
      <c r="E221">
        <v>5</v>
      </c>
      <c r="F221" t="s">
        <v>24</v>
      </c>
      <c r="G221" t="s">
        <v>278</v>
      </c>
      <c r="H221" s="5">
        <v>2162</v>
      </c>
      <c r="I221" s="5">
        <v>9</v>
      </c>
      <c r="J221" s="5">
        <v>70</v>
      </c>
      <c r="K221" s="5">
        <v>0</v>
      </c>
      <c r="L221" s="5">
        <v>100</v>
      </c>
    </row>
    <row r="222" spans="1:12" hidden="1" x14ac:dyDescent="0.25">
      <c r="A222">
        <v>246</v>
      </c>
      <c r="B222">
        <v>10</v>
      </c>
      <c r="C222" t="s">
        <v>272</v>
      </c>
      <c r="D222" t="s">
        <v>273</v>
      </c>
      <c r="E222">
        <v>6</v>
      </c>
      <c r="F222" t="s">
        <v>24</v>
      </c>
      <c r="G222" t="s">
        <v>279</v>
      </c>
      <c r="H222" s="5">
        <v>1555</v>
      </c>
      <c r="I222" s="5">
        <v>9</v>
      </c>
      <c r="J222" s="5">
        <v>70</v>
      </c>
      <c r="K222" s="5">
        <v>0</v>
      </c>
      <c r="L222" s="5">
        <v>100</v>
      </c>
    </row>
    <row r="223" spans="1:12" hidden="1" x14ac:dyDescent="0.25">
      <c r="A223">
        <v>247</v>
      </c>
      <c r="B223">
        <v>10</v>
      </c>
      <c r="C223" t="s">
        <v>272</v>
      </c>
      <c r="D223" t="s">
        <v>273</v>
      </c>
      <c r="E223">
        <v>7</v>
      </c>
      <c r="F223" t="s">
        <v>24</v>
      </c>
      <c r="G223" t="s">
        <v>280</v>
      </c>
      <c r="H223" s="5">
        <v>2874</v>
      </c>
      <c r="I223" s="5">
        <v>13</v>
      </c>
      <c r="J223" s="5">
        <v>110</v>
      </c>
      <c r="K223" s="5">
        <v>0</v>
      </c>
      <c r="L223" s="5">
        <v>150</v>
      </c>
    </row>
    <row r="224" spans="1:12" hidden="1" x14ac:dyDescent="0.25">
      <c r="A224">
        <v>248</v>
      </c>
      <c r="B224">
        <v>10</v>
      </c>
      <c r="C224" t="s">
        <v>272</v>
      </c>
      <c r="D224" t="s">
        <v>273</v>
      </c>
      <c r="E224">
        <v>8</v>
      </c>
      <c r="F224" t="s">
        <v>24</v>
      </c>
      <c r="G224" t="s">
        <v>281</v>
      </c>
      <c r="H224" s="5">
        <v>2759</v>
      </c>
      <c r="I224" s="5">
        <v>13</v>
      </c>
      <c r="J224" s="5">
        <v>110</v>
      </c>
      <c r="K224" s="5">
        <v>0</v>
      </c>
      <c r="L224" s="5">
        <v>150</v>
      </c>
    </row>
    <row r="225" spans="1:12" hidden="1" x14ac:dyDescent="0.25">
      <c r="A225">
        <v>249</v>
      </c>
      <c r="B225">
        <v>10</v>
      </c>
      <c r="C225" t="s">
        <v>272</v>
      </c>
      <c r="D225" t="s">
        <v>273</v>
      </c>
      <c r="E225">
        <v>9</v>
      </c>
      <c r="F225" t="s">
        <v>24</v>
      </c>
      <c r="G225" t="s">
        <v>282</v>
      </c>
      <c r="H225" s="5">
        <v>1067</v>
      </c>
      <c r="I225" s="5">
        <v>9</v>
      </c>
      <c r="J225" s="5">
        <v>70</v>
      </c>
      <c r="K225" s="5">
        <v>0</v>
      </c>
      <c r="L225" s="5">
        <v>100</v>
      </c>
    </row>
    <row r="226" spans="1:12" hidden="1" x14ac:dyDescent="0.25">
      <c r="A226">
        <v>250</v>
      </c>
      <c r="B226">
        <v>10</v>
      </c>
      <c r="C226" t="s">
        <v>272</v>
      </c>
      <c r="D226" t="s">
        <v>273</v>
      </c>
      <c r="E226">
        <v>10</v>
      </c>
      <c r="F226" t="s">
        <v>24</v>
      </c>
      <c r="G226" t="s">
        <v>283</v>
      </c>
      <c r="H226" s="5">
        <v>1275</v>
      </c>
      <c r="I226" s="5">
        <v>9</v>
      </c>
      <c r="J226" s="5">
        <v>70</v>
      </c>
      <c r="K226" s="5">
        <v>0</v>
      </c>
      <c r="L226" s="5">
        <v>100</v>
      </c>
    </row>
    <row r="227" spans="1:12" hidden="1" x14ac:dyDescent="0.25">
      <c r="A227">
        <v>251</v>
      </c>
      <c r="B227">
        <v>10</v>
      </c>
      <c r="C227" t="s">
        <v>272</v>
      </c>
      <c r="D227" t="s">
        <v>273</v>
      </c>
      <c r="E227">
        <v>11</v>
      </c>
      <c r="F227" t="s">
        <v>24</v>
      </c>
      <c r="G227" t="s">
        <v>284</v>
      </c>
      <c r="H227" s="5">
        <v>8402</v>
      </c>
      <c r="I227" s="5">
        <v>13</v>
      </c>
      <c r="J227" s="5">
        <v>180</v>
      </c>
      <c r="K227" s="5">
        <v>0</v>
      </c>
      <c r="L227" s="5">
        <v>250</v>
      </c>
    </row>
    <row r="228" spans="1:12" hidden="1" x14ac:dyDescent="0.25">
      <c r="A228">
        <v>252</v>
      </c>
      <c r="B228">
        <v>10</v>
      </c>
      <c r="C228" t="s">
        <v>272</v>
      </c>
      <c r="D228" t="s">
        <v>273</v>
      </c>
      <c r="E228">
        <v>12</v>
      </c>
      <c r="F228" t="s">
        <v>24</v>
      </c>
      <c r="G228" t="s">
        <v>285</v>
      </c>
      <c r="H228" s="5">
        <v>1897</v>
      </c>
      <c r="I228" s="5">
        <v>9</v>
      </c>
      <c r="J228" s="5">
        <v>70</v>
      </c>
      <c r="K228" s="5">
        <v>0</v>
      </c>
      <c r="L228" s="5">
        <v>100</v>
      </c>
    </row>
    <row r="229" spans="1:12" hidden="1" x14ac:dyDescent="0.25">
      <c r="A229">
        <v>253</v>
      </c>
      <c r="B229">
        <v>10</v>
      </c>
      <c r="C229" t="s">
        <v>272</v>
      </c>
      <c r="D229" t="s">
        <v>273</v>
      </c>
      <c r="E229">
        <v>13</v>
      </c>
      <c r="F229" t="s">
        <v>24</v>
      </c>
      <c r="G229" t="s">
        <v>286</v>
      </c>
      <c r="H229" s="5">
        <v>5267</v>
      </c>
      <c r="I229" s="5">
        <v>13</v>
      </c>
      <c r="J229" s="5">
        <v>180</v>
      </c>
      <c r="K229" s="5">
        <v>0</v>
      </c>
      <c r="L229" s="5">
        <v>250</v>
      </c>
    </row>
    <row r="230" spans="1:12" hidden="1" x14ac:dyDescent="0.25">
      <c r="A230">
        <v>254</v>
      </c>
      <c r="B230">
        <v>10</v>
      </c>
      <c r="C230" t="s">
        <v>272</v>
      </c>
      <c r="D230" t="s">
        <v>273</v>
      </c>
      <c r="E230">
        <v>14</v>
      </c>
      <c r="F230" t="s">
        <v>24</v>
      </c>
      <c r="G230" t="s">
        <v>287</v>
      </c>
      <c r="H230" s="5">
        <v>3303</v>
      </c>
      <c r="I230" s="5">
        <v>13</v>
      </c>
      <c r="J230" s="5">
        <v>110</v>
      </c>
      <c r="K230" s="5">
        <v>0</v>
      </c>
      <c r="L230" s="5">
        <v>150</v>
      </c>
    </row>
    <row r="231" spans="1:12" hidden="1" x14ac:dyDescent="0.25">
      <c r="A231">
        <v>255</v>
      </c>
      <c r="B231">
        <v>10</v>
      </c>
      <c r="C231" t="s">
        <v>272</v>
      </c>
      <c r="D231" t="s">
        <v>273</v>
      </c>
      <c r="E231">
        <v>15</v>
      </c>
      <c r="F231" t="s">
        <v>24</v>
      </c>
      <c r="G231" t="s">
        <v>288</v>
      </c>
      <c r="H231" s="5">
        <v>1896</v>
      </c>
      <c r="I231" s="5">
        <v>9</v>
      </c>
      <c r="J231" s="5">
        <v>70</v>
      </c>
      <c r="K231" s="5">
        <v>0</v>
      </c>
      <c r="L231" s="5">
        <v>100</v>
      </c>
    </row>
    <row r="232" spans="1:12" hidden="1" x14ac:dyDescent="0.25">
      <c r="A232">
        <v>256</v>
      </c>
      <c r="B232">
        <v>10</v>
      </c>
      <c r="C232" t="s">
        <v>272</v>
      </c>
      <c r="D232" t="s">
        <v>273</v>
      </c>
      <c r="E232">
        <v>16</v>
      </c>
      <c r="F232" t="s">
        <v>24</v>
      </c>
      <c r="G232" t="s">
        <v>289</v>
      </c>
      <c r="H232" s="5">
        <v>1453</v>
      </c>
      <c r="I232" s="5">
        <v>9</v>
      </c>
      <c r="J232" s="5">
        <v>70</v>
      </c>
      <c r="K232" s="5">
        <v>0</v>
      </c>
      <c r="L232" s="5">
        <v>100</v>
      </c>
    </row>
    <row r="233" spans="1:12" hidden="1" x14ac:dyDescent="0.25">
      <c r="A233">
        <v>257</v>
      </c>
      <c r="B233">
        <v>10</v>
      </c>
      <c r="C233" t="s">
        <v>272</v>
      </c>
      <c r="D233" t="s">
        <v>273</v>
      </c>
      <c r="E233">
        <v>17</v>
      </c>
      <c r="F233" t="s">
        <v>3</v>
      </c>
      <c r="G233" t="s">
        <v>290</v>
      </c>
      <c r="H233" s="5">
        <v>70368</v>
      </c>
      <c r="I233" s="5">
        <v>31</v>
      </c>
      <c r="J233" s="5">
        <v>800</v>
      </c>
      <c r="K233" s="5">
        <v>1</v>
      </c>
      <c r="L233" s="5">
        <v>1200</v>
      </c>
    </row>
    <row r="234" spans="1:12" hidden="1" x14ac:dyDescent="0.25">
      <c r="A234">
        <v>258</v>
      </c>
      <c r="B234">
        <v>11</v>
      </c>
      <c r="C234" t="s">
        <v>291</v>
      </c>
      <c r="D234" t="s">
        <v>292</v>
      </c>
      <c r="E234">
        <v>1</v>
      </c>
      <c r="F234" t="s">
        <v>14</v>
      </c>
      <c r="G234" t="s">
        <v>293</v>
      </c>
      <c r="H234" s="5">
        <v>4870</v>
      </c>
      <c r="I234" s="5">
        <v>13</v>
      </c>
      <c r="J234" s="5">
        <v>110</v>
      </c>
      <c r="K234" s="5">
        <v>0</v>
      </c>
      <c r="L234" s="5">
        <v>150</v>
      </c>
    </row>
    <row r="235" spans="1:12" hidden="1" x14ac:dyDescent="0.25">
      <c r="A235">
        <v>259</v>
      </c>
      <c r="B235">
        <v>11</v>
      </c>
      <c r="C235" t="s">
        <v>291</v>
      </c>
      <c r="D235" t="s">
        <v>292</v>
      </c>
      <c r="E235">
        <v>2</v>
      </c>
      <c r="F235" t="s">
        <v>14</v>
      </c>
      <c r="G235" t="s">
        <v>294</v>
      </c>
      <c r="H235" s="5">
        <v>5127</v>
      </c>
      <c r="I235" s="5">
        <v>13</v>
      </c>
      <c r="J235" s="5">
        <v>180</v>
      </c>
      <c r="K235" s="5">
        <v>0</v>
      </c>
      <c r="L235" s="5">
        <v>250</v>
      </c>
    </row>
    <row r="236" spans="1:12" hidden="1" x14ac:dyDescent="0.25">
      <c r="A236">
        <v>260</v>
      </c>
      <c r="B236">
        <v>11</v>
      </c>
      <c r="C236" t="s">
        <v>291</v>
      </c>
      <c r="D236" t="s">
        <v>292</v>
      </c>
      <c r="E236">
        <v>3</v>
      </c>
      <c r="F236" t="s">
        <v>14</v>
      </c>
      <c r="G236" t="s">
        <v>295</v>
      </c>
      <c r="H236" s="5">
        <v>7086</v>
      </c>
      <c r="I236" s="5">
        <v>13</v>
      </c>
      <c r="J236" s="5">
        <v>180</v>
      </c>
      <c r="K236" s="5">
        <v>0</v>
      </c>
      <c r="L236" s="5">
        <v>250</v>
      </c>
    </row>
    <row r="237" spans="1:12" hidden="1" x14ac:dyDescent="0.25">
      <c r="A237">
        <v>261</v>
      </c>
      <c r="B237">
        <v>11</v>
      </c>
      <c r="C237" t="s">
        <v>291</v>
      </c>
      <c r="D237" t="s">
        <v>292</v>
      </c>
      <c r="E237">
        <v>4</v>
      </c>
      <c r="F237" t="s">
        <v>14</v>
      </c>
      <c r="G237" t="s">
        <v>296</v>
      </c>
      <c r="H237" s="5">
        <v>9138</v>
      </c>
      <c r="I237" s="5">
        <v>13</v>
      </c>
      <c r="J237" s="5">
        <v>180</v>
      </c>
      <c r="K237" s="5">
        <v>0</v>
      </c>
      <c r="L237" s="5">
        <v>250</v>
      </c>
    </row>
    <row r="238" spans="1:12" hidden="1" x14ac:dyDescent="0.25">
      <c r="A238">
        <v>262</v>
      </c>
      <c r="B238">
        <v>11</v>
      </c>
      <c r="C238" t="s">
        <v>291</v>
      </c>
      <c r="D238" t="s">
        <v>292</v>
      </c>
      <c r="E238">
        <v>5</v>
      </c>
      <c r="F238" t="s">
        <v>14</v>
      </c>
      <c r="G238" t="s">
        <v>297</v>
      </c>
      <c r="H238" s="5">
        <v>22294</v>
      </c>
      <c r="I238" s="5">
        <v>19</v>
      </c>
      <c r="J238" s="5">
        <v>400</v>
      </c>
      <c r="K238" s="5">
        <v>1</v>
      </c>
      <c r="L238" s="5">
        <v>600</v>
      </c>
    </row>
    <row r="239" spans="1:12" hidden="1" x14ac:dyDescent="0.25">
      <c r="A239">
        <v>263</v>
      </c>
      <c r="B239">
        <v>11</v>
      </c>
      <c r="C239" t="s">
        <v>291</v>
      </c>
      <c r="D239" t="s">
        <v>292</v>
      </c>
      <c r="E239">
        <v>6</v>
      </c>
      <c r="F239" t="s">
        <v>24</v>
      </c>
      <c r="G239" t="s">
        <v>298</v>
      </c>
      <c r="H239" s="5">
        <v>2980</v>
      </c>
      <c r="I239" s="5">
        <v>13</v>
      </c>
      <c r="J239" s="5">
        <v>110</v>
      </c>
      <c r="K239" s="5">
        <v>0</v>
      </c>
      <c r="L239" s="5">
        <v>150</v>
      </c>
    </row>
    <row r="240" spans="1:12" hidden="1" x14ac:dyDescent="0.25">
      <c r="A240">
        <v>264</v>
      </c>
      <c r="B240">
        <v>11</v>
      </c>
      <c r="C240" t="s">
        <v>291</v>
      </c>
      <c r="D240" t="s">
        <v>292</v>
      </c>
      <c r="E240">
        <v>7</v>
      </c>
      <c r="F240" t="s">
        <v>24</v>
      </c>
      <c r="G240" t="s">
        <v>299</v>
      </c>
      <c r="H240" s="5">
        <v>2111</v>
      </c>
      <c r="I240" s="5">
        <v>9</v>
      </c>
      <c r="J240" s="5">
        <v>70</v>
      </c>
      <c r="K240" s="5">
        <v>0</v>
      </c>
      <c r="L240" s="5">
        <v>100</v>
      </c>
    </row>
    <row r="241" spans="1:12" hidden="1" x14ac:dyDescent="0.25">
      <c r="A241">
        <v>265</v>
      </c>
      <c r="B241">
        <v>11</v>
      </c>
      <c r="C241" t="s">
        <v>291</v>
      </c>
      <c r="D241" t="s">
        <v>292</v>
      </c>
      <c r="E241">
        <v>8</v>
      </c>
      <c r="F241" t="s">
        <v>24</v>
      </c>
      <c r="G241" t="s">
        <v>300</v>
      </c>
      <c r="H241" s="5">
        <v>3371</v>
      </c>
      <c r="I241" s="5">
        <v>13</v>
      </c>
      <c r="J241" s="5">
        <v>110</v>
      </c>
      <c r="K241" s="5">
        <v>0</v>
      </c>
      <c r="L241" s="5">
        <v>150</v>
      </c>
    </row>
    <row r="242" spans="1:12" hidden="1" x14ac:dyDescent="0.25">
      <c r="A242">
        <v>266</v>
      </c>
      <c r="B242">
        <v>11</v>
      </c>
      <c r="C242" t="s">
        <v>291</v>
      </c>
      <c r="D242" t="s">
        <v>292</v>
      </c>
      <c r="E242">
        <v>9</v>
      </c>
      <c r="F242" t="s">
        <v>24</v>
      </c>
      <c r="G242" t="s">
        <v>301</v>
      </c>
      <c r="H242" s="5">
        <v>2605</v>
      </c>
      <c r="I242" s="5">
        <v>13</v>
      </c>
      <c r="J242" s="5">
        <v>110</v>
      </c>
      <c r="K242" s="5">
        <v>0</v>
      </c>
      <c r="L242" s="5">
        <v>150</v>
      </c>
    </row>
    <row r="243" spans="1:12" hidden="1" x14ac:dyDescent="0.25">
      <c r="A243">
        <v>267</v>
      </c>
      <c r="B243">
        <v>11</v>
      </c>
      <c r="C243" t="s">
        <v>291</v>
      </c>
      <c r="D243" t="s">
        <v>292</v>
      </c>
      <c r="E243">
        <v>10</v>
      </c>
      <c r="F243" t="s">
        <v>24</v>
      </c>
      <c r="G243" t="s">
        <v>302</v>
      </c>
      <c r="H243" s="5">
        <v>4502</v>
      </c>
      <c r="I243" s="5">
        <v>13</v>
      </c>
      <c r="J243" s="5">
        <v>110</v>
      </c>
      <c r="K243" s="5">
        <v>0</v>
      </c>
      <c r="L243" s="5">
        <v>150</v>
      </c>
    </row>
    <row r="244" spans="1:12" hidden="1" x14ac:dyDescent="0.25">
      <c r="A244">
        <v>268</v>
      </c>
      <c r="B244">
        <v>11</v>
      </c>
      <c r="C244" t="s">
        <v>291</v>
      </c>
      <c r="D244" t="s">
        <v>292</v>
      </c>
      <c r="E244">
        <v>11</v>
      </c>
      <c r="F244" t="s">
        <v>3</v>
      </c>
      <c r="G244" t="s">
        <v>303</v>
      </c>
      <c r="H244" s="5">
        <v>64084</v>
      </c>
      <c r="I244" s="5">
        <v>31</v>
      </c>
      <c r="J244" s="5">
        <v>800</v>
      </c>
      <c r="K244" s="5">
        <v>1</v>
      </c>
      <c r="L244" s="5">
        <v>1200</v>
      </c>
    </row>
    <row r="245" spans="1:12" hidden="1" x14ac:dyDescent="0.25">
      <c r="A245">
        <v>269</v>
      </c>
      <c r="B245">
        <v>12</v>
      </c>
      <c r="C245" t="s">
        <v>304</v>
      </c>
      <c r="D245" t="s">
        <v>305</v>
      </c>
      <c r="E245">
        <v>1</v>
      </c>
      <c r="F245" t="s">
        <v>14</v>
      </c>
      <c r="G245" t="s">
        <v>306</v>
      </c>
      <c r="H245" s="5">
        <v>11690</v>
      </c>
      <c r="I245" s="5">
        <v>15</v>
      </c>
      <c r="J245" s="5">
        <v>250</v>
      </c>
      <c r="K245" s="5">
        <v>1</v>
      </c>
      <c r="L245" s="5">
        <v>450</v>
      </c>
    </row>
    <row r="246" spans="1:12" hidden="1" x14ac:dyDescent="0.25">
      <c r="A246">
        <v>270</v>
      </c>
      <c r="B246">
        <v>12</v>
      </c>
      <c r="C246" t="s">
        <v>304</v>
      </c>
      <c r="D246" t="s">
        <v>305</v>
      </c>
      <c r="E246">
        <v>2</v>
      </c>
      <c r="F246" t="s">
        <v>14</v>
      </c>
      <c r="G246" t="s">
        <v>307</v>
      </c>
      <c r="H246" s="5">
        <v>49891</v>
      </c>
      <c r="I246" s="5">
        <v>21</v>
      </c>
      <c r="J246" s="5">
        <v>600</v>
      </c>
      <c r="K246" s="5">
        <v>1</v>
      </c>
      <c r="L246" s="5">
        <v>900</v>
      </c>
    </row>
    <row r="247" spans="1:12" hidden="1" x14ac:dyDescent="0.25">
      <c r="A247">
        <v>271</v>
      </c>
      <c r="B247">
        <v>12</v>
      </c>
      <c r="C247" t="s">
        <v>304</v>
      </c>
      <c r="D247" t="s">
        <v>305</v>
      </c>
      <c r="E247">
        <v>3</v>
      </c>
      <c r="F247" t="s">
        <v>24</v>
      </c>
      <c r="G247" t="s">
        <v>308</v>
      </c>
      <c r="H247" s="5">
        <v>2817</v>
      </c>
      <c r="I247" s="5">
        <v>13</v>
      </c>
      <c r="J247" s="5">
        <v>110</v>
      </c>
      <c r="K247" s="5">
        <v>0</v>
      </c>
      <c r="L247" s="5">
        <v>150</v>
      </c>
    </row>
    <row r="248" spans="1:12" hidden="1" x14ac:dyDescent="0.25">
      <c r="A248">
        <v>272</v>
      </c>
      <c r="B248">
        <v>12</v>
      </c>
      <c r="C248" t="s">
        <v>304</v>
      </c>
      <c r="D248" t="s">
        <v>305</v>
      </c>
      <c r="E248">
        <v>4</v>
      </c>
      <c r="F248" t="s">
        <v>24</v>
      </c>
      <c r="G248" t="s">
        <v>309</v>
      </c>
      <c r="H248" s="5">
        <v>2357</v>
      </c>
      <c r="I248" s="5">
        <v>9</v>
      </c>
      <c r="J248" s="5">
        <v>70</v>
      </c>
      <c r="K248" s="5">
        <v>0</v>
      </c>
      <c r="L248" s="5">
        <v>100</v>
      </c>
    </row>
    <row r="249" spans="1:12" hidden="1" x14ac:dyDescent="0.25">
      <c r="A249">
        <v>273</v>
      </c>
      <c r="B249">
        <v>12</v>
      </c>
      <c r="C249" t="s">
        <v>304</v>
      </c>
      <c r="D249" t="s">
        <v>305</v>
      </c>
      <c r="E249">
        <v>5</v>
      </c>
      <c r="F249" t="s">
        <v>24</v>
      </c>
      <c r="G249" t="s">
        <v>310</v>
      </c>
      <c r="H249" s="5">
        <v>2727</v>
      </c>
      <c r="I249" s="5">
        <v>13</v>
      </c>
      <c r="J249" s="5">
        <v>110</v>
      </c>
      <c r="K249" s="5">
        <v>0</v>
      </c>
      <c r="L249" s="5">
        <v>150</v>
      </c>
    </row>
    <row r="250" spans="1:12" hidden="1" x14ac:dyDescent="0.25">
      <c r="A250">
        <v>274</v>
      </c>
      <c r="B250">
        <v>12</v>
      </c>
      <c r="C250" t="s">
        <v>304</v>
      </c>
      <c r="D250" t="s">
        <v>305</v>
      </c>
      <c r="E250">
        <v>6</v>
      </c>
      <c r="F250" t="s">
        <v>24</v>
      </c>
      <c r="G250" t="s">
        <v>311</v>
      </c>
      <c r="H250" s="5">
        <v>2964</v>
      </c>
      <c r="I250" s="5">
        <v>13</v>
      </c>
      <c r="J250" s="5">
        <v>110</v>
      </c>
      <c r="K250" s="5">
        <v>0</v>
      </c>
      <c r="L250" s="5">
        <v>150</v>
      </c>
    </row>
    <row r="251" spans="1:12" hidden="1" x14ac:dyDescent="0.25">
      <c r="A251">
        <v>275</v>
      </c>
      <c r="B251">
        <v>12</v>
      </c>
      <c r="C251" t="s">
        <v>304</v>
      </c>
      <c r="D251" t="s">
        <v>305</v>
      </c>
      <c r="E251">
        <v>7</v>
      </c>
      <c r="F251" t="s">
        <v>24</v>
      </c>
      <c r="G251" t="s">
        <v>312</v>
      </c>
      <c r="H251" s="5">
        <v>2529</v>
      </c>
      <c r="I251" s="5">
        <v>13</v>
      </c>
      <c r="J251" s="5">
        <v>110</v>
      </c>
      <c r="K251" s="5">
        <v>0</v>
      </c>
      <c r="L251" s="5">
        <v>150</v>
      </c>
    </row>
    <row r="252" spans="1:12" hidden="1" x14ac:dyDescent="0.25">
      <c r="A252">
        <v>276</v>
      </c>
      <c r="B252">
        <v>12</v>
      </c>
      <c r="C252" t="s">
        <v>304</v>
      </c>
      <c r="D252" t="s">
        <v>305</v>
      </c>
      <c r="E252">
        <v>8</v>
      </c>
      <c r="F252" t="s">
        <v>24</v>
      </c>
      <c r="G252" t="s">
        <v>313</v>
      </c>
      <c r="H252" s="5">
        <v>3059</v>
      </c>
      <c r="I252" s="5">
        <v>13</v>
      </c>
      <c r="J252" s="5">
        <v>110</v>
      </c>
      <c r="K252" s="5">
        <v>0</v>
      </c>
      <c r="L252" s="5">
        <v>150</v>
      </c>
    </row>
    <row r="253" spans="1:12" hidden="1" x14ac:dyDescent="0.25">
      <c r="A253">
        <v>277</v>
      </c>
      <c r="B253">
        <v>12</v>
      </c>
      <c r="C253" t="s">
        <v>304</v>
      </c>
      <c r="D253" t="s">
        <v>305</v>
      </c>
      <c r="E253">
        <v>9</v>
      </c>
      <c r="F253" t="s">
        <v>24</v>
      </c>
      <c r="G253" t="s">
        <v>314</v>
      </c>
      <c r="H253" s="5">
        <v>1058</v>
      </c>
      <c r="I253" s="5">
        <v>9</v>
      </c>
      <c r="J253" s="5">
        <v>70</v>
      </c>
      <c r="K253" s="5">
        <v>0</v>
      </c>
      <c r="L253" s="5">
        <v>100</v>
      </c>
    </row>
    <row r="254" spans="1:12" hidden="1" x14ac:dyDescent="0.25">
      <c r="A254">
        <v>278</v>
      </c>
      <c r="B254">
        <v>12</v>
      </c>
      <c r="C254" t="s">
        <v>304</v>
      </c>
      <c r="D254" t="s">
        <v>305</v>
      </c>
      <c r="E254">
        <v>10</v>
      </c>
      <c r="F254" t="s">
        <v>24</v>
      </c>
      <c r="G254" t="s">
        <v>315</v>
      </c>
      <c r="H254" s="5">
        <v>3951</v>
      </c>
      <c r="I254" s="5">
        <v>13</v>
      </c>
      <c r="J254" s="5">
        <v>110</v>
      </c>
      <c r="K254" s="5">
        <v>0</v>
      </c>
      <c r="L254" s="5">
        <v>150</v>
      </c>
    </row>
    <row r="255" spans="1:12" hidden="1" x14ac:dyDescent="0.25">
      <c r="A255">
        <v>279</v>
      </c>
      <c r="B255">
        <v>12</v>
      </c>
      <c r="C255" t="s">
        <v>304</v>
      </c>
      <c r="D255" t="s">
        <v>305</v>
      </c>
      <c r="E255">
        <v>11</v>
      </c>
      <c r="F255" t="s">
        <v>24</v>
      </c>
      <c r="G255" t="s">
        <v>316</v>
      </c>
      <c r="H255" s="5">
        <v>2168</v>
      </c>
      <c r="I255" s="5">
        <v>9</v>
      </c>
      <c r="J255" s="5">
        <v>70</v>
      </c>
      <c r="K255" s="5">
        <v>0</v>
      </c>
      <c r="L255" s="5">
        <v>100</v>
      </c>
    </row>
    <row r="256" spans="1:12" hidden="1" x14ac:dyDescent="0.25">
      <c r="A256">
        <v>280</v>
      </c>
      <c r="B256">
        <v>12</v>
      </c>
      <c r="C256" t="s">
        <v>304</v>
      </c>
      <c r="D256" t="s">
        <v>305</v>
      </c>
      <c r="E256">
        <v>12</v>
      </c>
      <c r="F256" t="s">
        <v>24</v>
      </c>
      <c r="G256" t="s">
        <v>317</v>
      </c>
      <c r="H256" s="5">
        <v>1428</v>
      </c>
      <c r="I256" s="5">
        <v>9</v>
      </c>
      <c r="J256" s="5">
        <v>70</v>
      </c>
      <c r="K256" s="5">
        <v>0</v>
      </c>
      <c r="L256" s="5">
        <v>100</v>
      </c>
    </row>
    <row r="257" spans="1:12" hidden="1" x14ac:dyDescent="0.25">
      <c r="A257">
        <v>281</v>
      </c>
      <c r="B257">
        <v>12</v>
      </c>
      <c r="C257" t="s">
        <v>304</v>
      </c>
      <c r="D257" t="s">
        <v>305</v>
      </c>
      <c r="E257">
        <v>13</v>
      </c>
      <c r="F257" t="s">
        <v>24</v>
      </c>
      <c r="G257" t="s">
        <v>318</v>
      </c>
      <c r="H257" s="5">
        <v>1610</v>
      </c>
      <c r="I257" s="5">
        <v>9</v>
      </c>
      <c r="J257" s="5">
        <v>70</v>
      </c>
      <c r="K257" s="5">
        <v>0</v>
      </c>
      <c r="L257" s="5">
        <v>100</v>
      </c>
    </row>
    <row r="258" spans="1:12" hidden="1" x14ac:dyDescent="0.25">
      <c r="A258">
        <v>282</v>
      </c>
      <c r="B258">
        <v>12</v>
      </c>
      <c r="C258" t="s">
        <v>304</v>
      </c>
      <c r="D258" t="s">
        <v>305</v>
      </c>
      <c r="E258">
        <v>14</v>
      </c>
      <c r="F258" t="s">
        <v>24</v>
      </c>
      <c r="G258" t="s">
        <v>319</v>
      </c>
      <c r="H258" s="5">
        <v>2020</v>
      </c>
      <c r="I258" s="5">
        <v>9</v>
      </c>
      <c r="J258" s="5">
        <v>70</v>
      </c>
      <c r="K258" s="5">
        <v>0</v>
      </c>
      <c r="L258" s="5">
        <v>100</v>
      </c>
    </row>
    <row r="259" spans="1:12" hidden="1" x14ac:dyDescent="0.25">
      <c r="A259">
        <v>283</v>
      </c>
      <c r="B259">
        <v>12</v>
      </c>
      <c r="C259" t="s">
        <v>304</v>
      </c>
      <c r="D259" t="s">
        <v>305</v>
      </c>
      <c r="E259">
        <v>15</v>
      </c>
      <c r="F259" t="s">
        <v>24</v>
      </c>
      <c r="G259" t="s">
        <v>320</v>
      </c>
      <c r="H259" s="5">
        <v>3393</v>
      </c>
      <c r="I259" s="5">
        <v>13</v>
      </c>
      <c r="J259" s="5">
        <v>110</v>
      </c>
      <c r="K259" s="5">
        <v>0</v>
      </c>
      <c r="L259" s="5">
        <v>150</v>
      </c>
    </row>
    <row r="260" spans="1:12" hidden="1" x14ac:dyDescent="0.25">
      <c r="A260">
        <v>284</v>
      </c>
      <c r="B260">
        <v>12</v>
      </c>
      <c r="C260" t="s">
        <v>304</v>
      </c>
      <c r="D260" t="s">
        <v>305</v>
      </c>
      <c r="E260">
        <v>16</v>
      </c>
      <c r="F260" t="s">
        <v>24</v>
      </c>
      <c r="G260" t="s">
        <v>321</v>
      </c>
      <c r="H260" s="5">
        <v>2323</v>
      </c>
      <c r="I260" s="5">
        <v>9</v>
      </c>
      <c r="J260" s="5">
        <v>70</v>
      </c>
      <c r="K260" s="5">
        <v>0</v>
      </c>
      <c r="L260" s="5">
        <v>100</v>
      </c>
    </row>
    <row r="261" spans="1:12" hidden="1" x14ac:dyDescent="0.25">
      <c r="A261">
        <v>285</v>
      </c>
      <c r="B261">
        <v>12</v>
      </c>
      <c r="C261" t="s">
        <v>304</v>
      </c>
      <c r="D261" t="s">
        <v>305</v>
      </c>
      <c r="E261">
        <v>17</v>
      </c>
      <c r="F261" t="s">
        <v>24</v>
      </c>
      <c r="G261" t="s">
        <v>322</v>
      </c>
      <c r="H261" s="5">
        <v>1968</v>
      </c>
      <c r="I261" s="5">
        <v>9</v>
      </c>
      <c r="J261" s="5">
        <v>70</v>
      </c>
      <c r="K261" s="5">
        <v>0</v>
      </c>
      <c r="L261" s="5">
        <v>100</v>
      </c>
    </row>
    <row r="262" spans="1:12" hidden="1" x14ac:dyDescent="0.25">
      <c r="A262">
        <v>286</v>
      </c>
      <c r="B262">
        <v>12</v>
      </c>
      <c r="C262" t="s">
        <v>304</v>
      </c>
      <c r="D262" t="s">
        <v>305</v>
      </c>
      <c r="E262">
        <v>18</v>
      </c>
      <c r="F262" t="s">
        <v>24</v>
      </c>
      <c r="G262" t="s">
        <v>323</v>
      </c>
      <c r="H262" s="5">
        <v>4770</v>
      </c>
      <c r="I262" s="5">
        <v>13</v>
      </c>
      <c r="J262" s="5">
        <v>110</v>
      </c>
      <c r="K262" s="5">
        <v>0</v>
      </c>
      <c r="L262" s="5">
        <v>150</v>
      </c>
    </row>
    <row r="263" spans="1:12" hidden="1" x14ac:dyDescent="0.25">
      <c r="A263">
        <v>287</v>
      </c>
      <c r="B263">
        <v>12</v>
      </c>
      <c r="C263" t="s">
        <v>304</v>
      </c>
      <c r="D263" t="s">
        <v>305</v>
      </c>
      <c r="E263">
        <v>19</v>
      </c>
      <c r="F263" t="s">
        <v>24</v>
      </c>
      <c r="G263" t="s">
        <v>324</v>
      </c>
      <c r="H263" s="5">
        <v>2207</v>
      </c>
      <c r="I263" s="5">
        <v>9</v>
      </c>
      <c r="J263" s="5">
        <v>70</v>
      </c>
      <c r="K263" s="5">
        <v>0</v>
      </c>
      <c r="L263" s="5">
        <v>100</v>
      </c>
    </row>
    <row r="264" spans="1:12" hidden="1" x14ac:dyDescent="0.25">
      <c r="A264">
        <v>288</v>
      </c>
      <c r="B264">
        <v>12</v>
      </c>
      <c r="C264" t="s">
        <v>304</v>
      </c>
      <c r="D264" t="s">
        <v>305</v>
      </c>
      <c r="E264">
        <v>20</v>
      </c>
      <c r="F264" t="s">
        <v>24</v>
      </c>
      <c r="G264" t="s">
        <v>325</v>
      </c>
      <c r="H264" s="5">
        <v>3852</v>
      </c>
      <c r="I264" s="5">
        <v>13</v>
      </c>
      <c r="J264" s="5">
        <v>110</v>
      </c>
      <c r="K264" s="5">
        <v>0</v>
      </c>
      <c r="L264" s="5">
        <v>150</v>
      </c>
    </row>
    <row r="265" spans="1:12" hidden="1" x14ac:dyDescent="0.25">
      <c r="A265">
        <v>289</v>
      </c>
      <c r="B265">
        <v>12</v>
      </c>
      <c r="C265" t="s">
        <v>304</v>
      </c>
      <c r="D265" t="s">
        <v>305</v>
      </c>
      <c r="E265">
        <v>21</v>
      </c>
      <c r="F265" t="s">
        <v>24</v>
      </c>
      <c r="G265" t="s">
        <v>326</v>
      </c>
      <c r="H265" s="5">
        <v>5730</v>
      </c>
      <c r="I265" s="5">
        <v>13</v>
      </c>
      <c r="J265" s="5">
        <v>180</v>
      </c>
      <c r="K265" s="5">
        <v>0</v>
      </c>
      <c r="L265" s="5">
        <v>250</v>
      </c>
    </row>
    <row r="266" spans="1:12" hidden="1" x14ac:dyDescent="0.25">
      <c r="A266">
        <v>290</v>
      </c>
      <c r="B266">
        <v>12</v>
      </c>
      <c r="C266" t="s">
        <v>304</v>
      </c>
      <c r="D266" t="s">
        <v>305</v>
      </c>
      <c r="E266">
        <v>22</v>
      </c>
      <c r="F266" t="s">
        <v>24</v>
      </c>
      <c r="G266" t="s">
        <v>327</v>
      </c>
      <c r="H266" s="5">
        <v>2028</v>
      </c>
      <c r="I266" s="5">
        <v>9</v>
      </c>
      <c r="J266" s="5">
        <v>70</v>
      </c>
      <c r="K266" s="5">
        <v>0</v>
      </c>
      <c r="L266" s="5">
        <v>100</v>
      </c>
    </row>
    <row r="267" spans="1:12" hidden="1" x14ac:dyDescent="0.25">
      <c r="A267">
        <v>291</v>
      </c>
      <c r="B267">
        <v>12</v>
      </c>
      <c r="C267" t="s">
        <v>304</v>
      </c>
      <c r="D267" t="s">
        <v>305</v>
      </c>
      <c r="E267">
        <v>23</v>
      </c>
      <c r="F267" t="s">
        <v>24</v>
      </c>
      <c r="G267" t="s">
        <v>328</v>
      </c>
      <c r="H267" s="5">
        <v>1576</v>
      </c>
      <c r="I267" s="5">
        <v>9</v>
      </c>
      <c r="J267" s="5">
        <v>70</v>
      </c>
      <c r="K267" s="5">
        <v>0</v>
      </c>
      <c r="L267" s="5">
        <v>100</v>
      </c>
    </row>
    <row r="268" spans="1:12" hidden="1" x14ac:dyDescent="0.25">
      <c r="A268">
        <v>292</v>
      </c>
      <c r="B268">
        <v>12</v>
      </c>
      <c r="C268" t="s">
        <v>304</v>
      </c>
      <c r="D268" t="s">
        <v>305</v>
      </c>
      <c r="E268">
        <v>24</v>
      </c>
      <c r="F268" t="s">
        <v>24</v>
      </c>
      <c r="G268" t="s">
        <v>329</v>
      </c>
      <c r="H268" s="5">
        <v>911</v>
      </c>
      <c r="I268" s="5">
        <v>7</v>
      </c>
      <c r="J268" s="5">
        <v>50</v>
      </c>
      <c r="K268" s="5">
        <v>0</v>
      </c>
      <c r="L268" s="5">
        <v>80</v>
      </c>
    </row>
    <row r="269" spans="1:12" hidden="1" x14ac:dyDescent="0.25">
      <c r="A269">
        <v>293</v>
      </c>
      <c r="B269">
        <v>12</v>
      </c>
      <c r="C269" t="s">
        <v>304</v>
      </c>
      <c r="D269" t="s">
        <v>305</v>
      </c>
      <c r="E269">
        <v>25</v>
      </c>
      <c r="F269" t="s">
        <v>24</v>
      </c>
      <c r="G269" t="s">
        <v>330</v>
      </c>
      <c r="H269" s="5">
        <v>4110</v>
      </c>
      <c r="I269" s="5">
        <v>13</v>
      </c>
      <c r="J269" s="5">
        <v>110</v>
      </c>
      <c r="K269" s="5">
        <v>0</v>
      </c>
      <c r="L269" s="5">
        <v>150</v>
      </c>
    </row>
    <row r="270" spans="1:12" hidden="1" x14ac:dyDescent="0.25">
      <c r="A270">
        <v>294</v>
      </c>
      <c r="B270">
        <v>12</v>
      </c>
      <c r="C270" t="s">
        <v>304</v>
      </c>
      <c r="D270" t="s">
        <v>305</v>
      </c>
      <c r="E270">
        <v>26</v>
      </c>
      <c r="F270" t="s">
        <v>24</v>
      </c>
      <c r="G270" t="s">
        <v>331</v>
      </c>
      <c r="H270" s="5">
        <v>2621</v>
      </c>
      <c r="I270" s="5">
        <v>13</v>
      </c>
      <c r="J270" s="5">
        <v>110</v>
      </c>
      <c r="K270" s="5">
        <v>0</v>
      </c>
      <c r="L270" s="5">
        <v>150</v>
      </c>
    </row>
    <row r="271" spans="1:12" hidden="1" x14ac:dyDescent="0.25">
      <c r="A271">
        <v>295</v>
      </c>
      <c r="B271">
        <v>12</v>
      </c>
      <c r="C271" t="s">
        <v>304</v>
      </c>
      <c r="D271" t="s">
        <v>305</v>
      </c>
      <c r="E271">
        <v>27</v>
      </c>
      <c r="F271" t="s">
        <v>24</v>
      </c>
      <c r="G271" t="s">
        <v>332</v>
      </c>
      <c r="H271" s="5">
        <v>1691</v>
      </c>
      <c r="I271" s="5">
        <v>9</v>
      </c>
      <c r="J271" s="5">
        <v>70</v>
      </c>
      <c r="K271" s="5">
        <v>0</v>
      </c>
      <c r="L271" s="5">
        <v>100</v>
      </c>
    </row>
    <row r="272" spans="1:12" hidden="1" x14ac:dyDescent="0.25">
      <c r="A272">
        <v>296</v>
      </c>
      <c r="B272">
        <v>12</v>
      </c>
      <c r="C272" t="s">
        <v>304</v>
      </c>
      <c r="D272" t="s">
        <v>305</v>
      </c>
      <c r="E272">
        <v>28</v>
      </c>
      <c r="F272" t="s">
        <v>24</v>
      </c>
      <c r="G272" t="s">
        <v>333</v>
      </c>
      <c r="H272" s="5">
        <v>2818</v>
      </c>
      <c r="I272" s="5">
        <v>13</v>
      </c>
      <c r="J272" s="5">
        <v>110</v>
      </c>
      <c r="K272" s="5">
        <v>0</v>
      </c>
      <c r="L272" s="5">
        <v>150</v>
      </c>
    </row>
    <row r="273" spans="1:12" hidden="1" x14ac:dyDescent="0.25">
      <c r="A273">
        <v>297</v>
      </c>
      <c r="B273">
        <v>12</v>
      </c>
      <c r="C273" t="s">
        <v>304</v>
      </c>
      <c r="D273" t="s">
        <v>305</v>
      </c>
      <c r="E273">
        <v>29</v>
      </c>
      <c r="F273" t="s">
        <v>3</v>
      </c>
      <c r="G273" t="s">
        <v>334</v>
      </c>
      <c r="H273" s="5">
        <v>130267</v>
      </c>
      <c r="I273" s="5">
        <v>37</v>
      </c>
      <c r="J273" s="5">
        <v>1000</v>
      </c>
      <c r="K273" s="5">
        <v>1</v>
      </c>
      <c r="L273" s="5">
        <v>1500</v>
      </c>
    </row>
    <row r="274" spans="1:12" hidden="1" x14ac:dyDescent="0.25">
      <c r="A274">
        <v>298</v>
      </c>
      <c r="B274">
        <v>13</v>
      </c>
      <c r="C274" t="s">
        <v>335</v>
      </c>
      <c r="D274" t="s">
        <v>336</v>
      </c>
      <c r="E274">
        <v>1</v>
      </c>
      <c r="F274" t="s">
        <v>14</v>
      </c>
      <c r="G274" t="s">
        <v>337</v>
      </c>
      <c r="H274" s="5">
        <v>9680</v>
      </c>
      <c r="I274" s="5">
        <v>13</v>
      </c>
      <c r="J274" s="5">
        <v>180</v>
      </c>
      <c r="K274" s="5">
        <v>0</v>
      </c>
      <c r="L274" s="5">
        <v>250</v>
      </c>
    </row>
    <row r="275" spans="1:12" hidden="1" x14ac:dyDescent="0.25">
      <c r="A275">
        <v>299</v>
      </c>
      <c r="B275">
        <v>13</v>
      </c>
      <c r="C275" t="s">
        <v>335</v>
      </c>
      <c r="D275" t="s">
        <v>336</v>
      </c>
      <c r="E275">
        <v>2</v>
      </c>
      <c r="F275" t="s">
        <v>14</v>
      </c>
      <c r="G275" t="s">
        <v>338</v>
      </c>
      <c r="H275" s="5">
        <v>5601</v>
      </c>
      <c r="I275" s="5">
        <v>13</v>
      </c>
      <c r="J275" s="5">
        <v>180</v>
      </c>
      <c r="K275" s="5">
        <v>0</v>
      </c>
      <c r="L275" s="5">
        <v>250</v>
      </c>
    </row>
    <row r="276" spans="1:12" hidden="1" x14ac:dyDescent="0.25">
      <c r="A276">
        <v>300</v>
      </c>
      <c r="B276">
        <v>13</v>
      </c>
      <c r="C276" t="s">
        <v>335</v>
      </c>
      <c r="D276" t="s">
        <v>336</v>
      </c>
      <c r="E276">
        <v>3</v>
      </c>
      <c r="F276" t="s">
        <v>14</v>
      </c>
      <c r="G276" t="s">
        <v>339</v>
      </c>
      <c r="H276" s="5">
        <v>2705</v>
      </c>
      <c r="I276" s="5">
        <v>13</v>
      </c>
      <c r="J276" s="5">
        <v>110</v>
      </c>
      <c r="K276" s="5">
        <v>0</v>
      </c>
      <c r="L276" s="5">
        <v>150</v>
      </c>
    </row>
    <row r="277" spans="1:12" hidden="1" x14ac:dyDescent="0.25">
      <c r="A277">
        <v>301</v>
      </c>
      <c r="B277">
        <v>13</v>
      </c>
      <c r="C277" t="s">
        <v>335</v>
      </c>
      <c r="D277" t="s">
        <v>336</v>
      </c>
      <c r="E277">
        <v>4</v>
      </c>
      <c r="F277" t="s">
        <v>14</v>
      </c>
      <c r="G277" t="s">
        <v>340</v>
      </c>
      <c r="H277" s="5">
        <v>3453</v>
      </c>
      <c r="I277" s="5">
        <v>13</v>
      </c>
      <c r="J277" s="5">
        <v>110</v>
      </c>
      <c r="K277" s="5">
        <v>0</v>
      </c>
      <c r="L277" s="5">
        <v>150</v>
      </c>
    </row>
    <row r="278" spans="1:12" hidden="1" x14ac:dyDescent="0.25">
      <c r="A278">
        <v>302</v>
      </c>
      <c r="B278">
        <v>13</v>
      </c>
      <c r="C278" t="s">
        <v>335</v>
      </c>
      <c r="D278" t="s">
        <v>336</v>
      </c>
      <c r="E278">
        <v>5</v>
      </c>
      <c r="F278" t="s">
        <v>14</v>
      </c>
      <c r="G278" t="s">
        <v>341</v>
      </c>
      <c r="H278" s="5">
        <v>3175</v>
      </c>
      <c r="I278" s="5">
        <v>13</v>
      </c>
      <c r="J278" s="5">
        <v>110</v>
      </c>
      <c r="K278" s="5">
        <v>0</v>
      </c>
      <c r="L278" s="5">
        <v>150</v>
      </c>
    </row>
    <row r="279" spans="1:12" hidden="1" x14ac:dyDescent="0.25">
      <c r="A279">
        <v>303</v>
      </c>
      <c r="B279">
        <v>13</v>
      </c>
      <c r="C279" t="s">
        <v>335</v>
      </c>
      <c r="D279" t="s">
        <v>336</v>
      </c>
      <c r="E279">
        <v>6</v>
      </c>
      <c r="F279" t="s">
        <v>14</v>
      </c>
      <c r="G279" t="s">
        <v>342</v>
      </c>
      <c r="H279" s="5">
        <v>70779</v>
      </c>
      <c r="I279" s="5">
        <v>27</v>
      </c>
      <c r="J279" s="5">
        <v>800</v>
      </c>
      <c r="K279" s="5">
        <v>1</v>
      </c>
      <c r="L279" s="5">
        <v>1200</v>
      </c>
    </row>
    <row r="280" spans="1:12" hidden="1" x14ac:dyDescent="0.25">
      <c r="A280">
        <v>304</v>
      </c>
      <c r="B280">
        <v>13</v>
      </c>
      <c r="C280" t="s">
        <v>335</v>
      </c>
      <c r="D280" t="s">
        <v>336</v>
      </c>
      <c r="E280">
        <v>7</v>
      </c>
      <c r="F280" t="s">
        <v>24</v>
      </c>
      <c r="G280" t="s">
        <v>343</v>
      </c>
      <c r="H280" s="5">
        <v>3962</v>
      </c>
      <c r="I280" s="5">
        <v>13</v>
      </c>
      <c r="J280" s="5">
        <v>110</v>
      </c>
      <c r="K280" s="5">
        <v>0</v>
      </c>
      <c r="L280" s="5">
        <v>150</v>
      </c>
    </row>
    <row r="281" spans="1:12" hidden="1" x14ac:dyDescent="0.25">
      <c r="A281">
        <v>305</v>
      </c>
      <c r="B281">
        <v>13</v>
      </c>
      <c r="C281" t="s">
        <v>335</v>
      </c>
      <c r="D281" t="s">
        <v>336</v>
      </c>
      <c r="E281">
        <v>8</v>
      </c>
      <c r="F281" t="s">
        <v>24</v>
      </c>
      <c r="G281" t="s">
        <v>344</v>
      </c>
      <c r="H281" s="5">
        <v>1258</v>
      </c>
      <c r="I281" s="5">
        <v>9</v>
      </c>
      <c r="J281" s="5">
        <v>70</v>
      </c>
      <c r="K281" s="5">
        <v>0</v>
      </c>
      <c r="L281" s="5">
        <v>100</v>
      </c>
    </row>
    <row r="282" spans="1:12" hidden="1" x14ac:dyDescent="0.25">
      <c r="A282">
        <v>306</v>
      </c>
      <c r="B282">
        <v>13</v>
      </c>
      <c r="C282" t="s">
        <v>335</v>
      </c>
      <c r="D282" t="s">
        <v>336</v>
      </c>
      <c r="E282">
        <v>9</v>
      </c>
      <c r="F282" t="s">
        <v>24</v>
      </c>
      <c r="G282" t="s">
        <v>345</v>
      </c>
      <c r="H282" s="5">
        <v>3136</v>
      </c>
      <c r="I282" s="5">
        <v>13</v>
      </c>
      <c r="J282" s="5">
        <v>110</v>
      </c>
      <c r="K282" s="5">
        <v>0</v>
      </c>
      <c r="L282" s="5">
        <v>150</v>
      </c>
    </row>
    <row r="283" spans="1:12" hidden="1" x14ac:dyDescent="0.25">
      <c r="A283">
        <v>307</v>
      </c>
      <c r="B283">
        <v>13</v>
      </c>
      <c r="C283" t="s">
        <v>335</v>
      </c>
      <c r="D283" t="s">
        <v>336</v>
      </c>
      <c r="E283">
        <v>10</v>
      </c>
      <c r="F283" t="s">
        <v>24</v>
      </c>
      <c r="G283" t="s">
        <v>346</v>
      </c>
      <c r="H283" s="5">
        <v>1348</v>
      </c>
      <c r="I283" s="5">
        <v>9</v>
      </c>
      <c r="J283" s="5">
        <v>70</v>
      </c>
      <c r="K283" s="5">
        <v>0</v>
      </c>
      <c r="L283" s="5">
        <v>100</v>
      </c>
    </row>
    <row r="284" spans="1:12" hidden="1" x14ac:dyDescent="0.25">
      <c r="A284">
        <v>308</v>
      </c>
      <c r="B284">
        <v>13</v>
      </c>
      <c r="C284" t="s">
        <v>335</v>
      </c>
      <c r="D284" t="s">
        <v>336</v>
      </c>
      <c r="E284">
        <v>11</v>
      </c>
      <c r="F284" t="s">
        <v>24</v>
      </c>
      <c r="G284" t="s">
        <v>347</v>
      </c>
      <c r="H284" s="5">
        <v>1585</v>
      </c>
      <c r="I284" s="5">
        <v>9</v>
      </c>
      <c r="J284" s="5">
        <v>70</v>
      </c>
      <c r="K284" s="5">
        <v>0</v>
      </c>
      <c r="L284" s="5">
        <v>100</v>
      </c>
    </row>
    <row r="285" spans="1:12" hidden="1" x14ac:dyDescent="0.25">
      <c r="A285">
        <v>309</v>
      </c>
      <c r="B285">
        <v>13</v>
      </c>
      <c r="C285" t="s">
        <v>335</v>
      </c>
      <c r="D285" t="s">
        <v>336</v>
      </c>
      <c r="E285">
        <v>12</v>
      </c>
      <c r="F285" t="s">
        <v>24</v>
      </c>
      <c r="G285" t="s">
        <v>348</v>
      </c>
      <c r="H285" s="5">
        <v>815</v>
      </c>
      <c r="I285" s="5">
        <v>7</v>
      </c>
      <c r="J285" s="5">
        <v>50</v>
      </c>
      <c r="K285" s="5">
        <v>0</v>
      </c>
      <c r="L285" s="5">
        <v>80</v>
      </c>
    </row>
    <row r="286" spans="1:12" hidden="1" x14ac:dyDescent="0.25">
      <c r="A286">
        <v>310</v>
      </c>
      <c r="B286">
        <v>13</v>
      </c>
      <c r="C286" t="s">
        <v>335</v>
      </c>
      <c r="D286" t="s">
        <v>336</v>
      </c>
      <c r="E286">
        <v>13</v>
      </c>
      <c r="F286" t="s">
        <v>24</v>
      </c>
      <c r="G286" t="s">
        <v>349</v>
      </c>
      <c r="H286" s="5">
        <v>628</v>
      </c>
      <c r="I286" s="5">
        <v>7</v>
      </c>
      <c r="J286" s="5">
        <v>50</v>
      </c>
      <c r="K286" s="5">
        <v>0</v>
      </c>
      <c r="L286" s="5">
        <v>80</v>
      </c>
    </row>
    <row r="287" spans="1:12" hidden="1" x14ac:dyDescent="0.25">
      <c r="A287">
        <v>311</v>
      </c>
      <c r="B287">
        <v>13</v>
      </c>
      <c r="C287" t="s">
        <v>335</v>
      </c>
      <c r="D287" t="s">
        <v>336</v>
      </c>
      <c r="E287">
        <v>14</v>
      </c>
      <c r="F287" t="s">
        <v>24</v>
      </c>
      <c r="G287" t="s">
        <v>350</v>
      </c>
      <c r="H287" s="5">
        <v>593</v>
      </c>
      <c r="I287" s="5">
        <v>7</v>
      </c>
      <c r="J287" s="5">
        <v>50</v>
      </c>
      <c r="K287" s="5">
        <v>0</v>
      </c>
      <c r="L287" s="5">
        <v>80</v>
      </c>
    </row>
    <row r="288" spans="1:12" hidden="1" x14ac:dyDescent="0.25">
      <c r="A288">
        <v>312</v>
      </c>
      <c r="B288">
        <v>13</v>
      </c>
      <c r="C288" t="s">
        <v>335</v>
      </c>
      <c r="D288" t="s">
        <v>336</v>
      </c>
      <c r="E288">
        <v>15</v>
      </c>
      <c r="F288" t="s">
        <v>24</v>
      </c>
      <c r="G288" t="s">
        <v>351</v>
      </c>
      <c r="H288" s="5">
        <v>2160</v>
      </c>
      <c r="I288" s="5">
        <v>9</v>
      </c>
      <c r="J288" s="5">
        <v>70</v>
      </c>
      <c r="K288" s="5">
        <v>0</v>
      </c>
      <c r="L288" s="5">
        <v>100</v>
      </c>
    </row>
    <row r="289" spans="1:12" hidden="1" x14ac:dyDescent="0.25">
      <c r="A289">
        <v>313</v>
      </c>
      <c r="B289">
        <v>13</v>
      </c>
      <c r="C289" t="s">
        <v>335</v>
      </c>
      <c r="D289" t="s">
        <v>336</v>
      </c>
      <c r="E289">
        <v>16</v>
      </c>
      <c r="F289" t="s">
        <v>24</v>
      </c>
      <c r="G289" t="s">
        <v>352</v>
      </c>
      <c r="H289" s="5">
        <v>4100</v>
      </c>
      <c r="I289" s="5">
        <v>13</v>
      </c>
      <c r="J289" s="5">
        <v>110</v>
      </c>
      <c r="K289" s="5">
        <v>0</v>
      </c>
      <c r="L289" s="5">
        <v>150</v>
      </c>
    </row>
    <row r="290" spans="1:12" hidden="1" x14ac:dyDescent="0.25">
      <c r="A290">
        <v>314</v>
      </c>
      <c r="B290">
        <v>13</v>
      </c>
      <c r="C290" t="s">
        <v>335</v>
      </c>
      <c r="D290" t="s">
        <v>336</v>
      </c>
      <c r="E290">
        <v>17</v>
      </c>
      <c r="F290" t="s">
        <v>24</v>
      </c>
      <c r="G290" t="s">
        <v>353</v>
      </c>
      <c r="H290" s="5">
        <v>2136</v>
      </c>
      <c r="I290" s="5">
        <v>9</v>
      </c>
      <c r="J290" s="5">
        <v>70</v>
      </c>
      <c r="K290" s="5">
        <v>0</v>
      </c>
      <c r="L290" s="5">
        <v>100</v>
      </c>
    </row>
    <row r="291" spans="1:12" hidden="1" x14ac:dyDescent="0.25">
      <c r="A291">
        <v>315</v>
      </c>
      <c r="B291">
        <v>13</v>
      </c>
      <c r="C291" t="s">
        <v>335</v>
      </c>
      <c r="D291" t="s">
        <v>336</v>
      </c>
      <c r="E291">
        <v>18</v>
      </c>
      <c r="F291" t="s">
        <v>24</v>
      </c>
      <c r="G291" t="s">
        <v>354</v>
      </c>
      <c r="H291" s="5">
        <v>1389</v>
      </c>
      <c r="I291" s="5">
        <v>9</v>
      </c>
      <c r="J291" s="5">
        <v>70</v>
      </c>
      <c r="K291" s="5">
        <v>0</v>
      </c>
      <c r="L291" s="5">
        <v>100</v>
      </c>
    </row>
    <row r="292" spans="1:12" hidden="1" x14ac:dyDescent="0.25">
      <c r="A292">
        <v>316</v>
      </c>
      <c r="B292">
        <v>13</v>
      </c>
      <c r="C292" t="s">
        <v>335</v>
      </c>
      <c r="D292" t="s">
        <v>336</v>
      </c>
      <c r="E292">
        <v>19</v>
      </c>
      <c r="F292" t="s">
        <v>24</v>
      </c>
      <c r="G292" t="s">
        <v>355</v>
      </c>
      <c r="H292" s="5">
        <v>4676</v>
      </c>
      <c r="I292" s="5">
        <v>13</v>
      </c>
      <c r="J292" s="5">
        <v>110</v>
      </c>
      <c r="K292" s="5">
        <v>0</v>
      </c>
      <c r="L292" s="5">
        <v>150</v>
      </c>
    </row>
    <row r="293" spans="1:12" hidden="1" x14ac:dyDescent="0.25">
      <c r="A293">
        <v>317</v>
      </c>
      <c r="B293">
        <v>13</v>
      </c>
      <c r="C293" t="s">
        <v>335</v>
      </c>
      <c r="D293" t="s">
        <v>336</v>
      </c>
      <c r="E293">
        <v>20</v>
      </c>
      <c r="F293" t="s">
        <v>24</v>
      </c>
      <c r="G293" t="s">
        <v>356</v>
      </c>
      <c r="H293" s="5">
        <v>3430</v>
      </c>
      <c r="I293" s="5">
        <v>13</v>
      </c>
      <c r="J293" s="5">
        <v>110</v>
      </c>
      <c r="K293" s="5">
        <v>0</v>
      </c>
      <c r="L293" s="5">
        <v>150</v>
      </c>
    </row>
    <row r="294" spans="1:12" hidden="1" x14ac:dyDescent="0.25">
      <c r="A294">
        <v>318</v>
      </c>
      <c r="B294">
        <v>13</v>
      </c>
      <c r="C294" t="s">
        <v>335</v>
      </c>
      <c r="D294" t="s">
        <v>336</v>
      </c>
      <c r="E294">
        <v>21</v>
      </c>
      <c r="F294" t="s">
        <v>24</v>
      </c>
      <c r="G294" t="s">
        <v>357</v>
      </c>
      <c r="H294" s="5">
        <v>669</v>
      </c>
      <c r="I294" s="5">
        <v>7</v>
      </c>
      <c r="J294" s="5">
        <v>50</v>
      </c>
      <c r="K294" s="5">
        <v>0</v>
      </c>
      <c r="L294" s="5">
        <v>80</v>
      </c>
    </row>
    <row r="295" spans="1:12" hidden="1" x14ac:dyDescent="0.25">
      <c r="A295">
        <v>319</v>
      </c>
      <c r="B295">
        <v>13</v>
      </c>
      <c r="C295" t="s">
        <v>335</v>
      </c>
      <c r="D295" t="s">
        <v>336</v>
      </c>
      <c r="E295">
        <v>22</v>
      </c>
      <c r="F295" t="s">
        <v>24</v>
      </c>
      <c r="G295" t="s">
        <v>358</v>
      </c>
      <c r="H295" s="5">
        <v>3556</v>
      </c>
      <c r="I295" s="5">
        <v>13</v>
      </c>
      <c r="J295" s="5">
        <v>110</v>
      </c>
      <c r="K295" s="5">
        <v>0</v>
      </c>
      <c r="L295" s="5">
        <v>150</v>
      </c>
    </row>
    <row r="296" spans="1:12" hidden="1" x14ac:dyDescent="0.25">
      <c r="A296">
        <v>320</v>
      </c>
      <c r="B296">
        <v>13</v>
      </c>
      <c r="C296" t="s">
        <v>335</v>
      </c>
      <c r="D296" t="s">
        <v>336</v>
      </c>
      <c r="E296">
        <v>23</v>
      </c>
      <c r="F296" t="s">
        <v>24</v>
      </c>
      <c r="G296" t="s">
        <v>359</v>
      </c>
      <c r="H296" s="5">
        <v>2128</v>
      </c>
      <c r="I296" s="5">
        <v>9</v>
      </c>
      <c r="J296" s="5">
        <v>70</v>
      </c>
      <c r="K296" s="5">
        <v>0</v>
      </c>
      <c r="L296" s="5">
        <v>100</v>
      </c>
    </row>
    <row r="297" spans="1:12" hidden="1" x14ac:dyDescent="0.25">
      <c r="A297">
        <v>321</v>
      </c>
      <c r="B297">
        <v>13</v>
      </c>
      <c r="C297" t="s">
        <v>335</v>
      </c>
      <c r="D297" t="s">
        <v>336</v>
      </c>
      <c r="E297">
        <v>24</v>
      </c>
      <c r="F297" t="s">
        <v>24</v>
      </c>
      <c r="G297" t="s">
        <v>360</v>
      </c>
      <c r="H297" s="5">
        <v>2746</v>
      </c>
      <c r="I297" s="5">
        <v>13</v>
      </c>
      <c r="J297" s="5">
        <v>110</v>
      </c>
      <c r="K297" s="5">
        <v>0</v>
      </c>
      <c r="L297" s="5">
        <v>150</v>
      </c>
    </row>
    <row r="298" spans="1:12" hidden="1" x14ac:dyDescent="0.25">
      <c r="A298">
        <v>322</v>
      </c>
      <c r="B298">
        <v>13</v>
      </c>
      <c r="C298" t="s">
        <v>335</v>
      </c>
      <c r="D298" t="s">
        <v>336</v>
      </c>
      <c r="E298">
        <v>25</v>
      </c>
      <c r="F298" t="s">
        <v>24</v>
      </c>
      <c r="G298" t="s">
        <v>361</v>
      </c>
      <c r="H298" s="5">
        <v>1746</v>
      </c>
      <c r="I298" s="5">
        <v>9</v>
      </c>
      <c r="J298" s="5">
        <v>70</v>
      </c>
      <c r="K298" s="5">
        <v>0</v>
      </c>
      <c r="L298" s="5">
        <v>100</v>
      </c>
    </row>
    <row r="299" spans="1:12" hidden="1" x14ac:dyDescent="0.25">
      <c r="A299">
        <v>323</v>
      </c>
      <c r="B299">
        <v>13</v>
      </c>
      <c r="C299" t="s">
        <v>335</v>
      </c>
      <c r="D299" t="s">
        <v>336</v>
      </c>
      <c r="E299">
        <v>26</v>
      </c>
      <c r="F299" t="s">
        <v>24</v>
      </c>
      <c r="G299" t="s">
        <v>362</v>
      </c>
      <c r="H299" s="5">
        <v>1831</v>
      </c>
      <c r="I299" s="5">
        <v>9</v>
      </c>
      <c r="J299" s="5">
        <v>70</v>
      </c>
      <c r="K299" s="5">
        <v>0</v>
      </c>
      <c r="L299" s="5">
        <v>100</v>
      </c>
    </row>
    <row r="300" spans="1:12" hidden="1" x14ac:dyDescent="0.25">
      <c r="A300">
        <v>324</v>
      </c>
      <c r="B300">
        <v>13</v>
      </c>
      <c r="C300" t="s">
        <v>335</v>
      </c>
      <c r="D300" t="s">
        <v>336</v>
      </c>
      <c r="E300">
        <v>27</v>
      </c>
      <c r="F300" t="s">
        <v>24</v>
      </c>
      <c r="G300" t="s">
        <v>363</v>
      </c>
      <c r="H300" s="5">
        <v>1697</v>
      </c>
      <c r="I300" s="5">
        <v>9</v>
      </c>
      <c r="J300" s="5">
        <v>70</v>
      </c>
      <c r="K300" s="5">
        <v>0</v>
      </c>
      <c r="L300" s="5">
        <v>100</v>
      </c>
    </row>
    <row r="301" spans="1:12" hidden="1" x14ac:dyDescent="0.25">
      <c r="A301">
        <v>325</v>
      </c>
      <c r="B301">
        <v>13</v>
      </c>
      <c r="C301" t="s">
        <v>335</v>
      </c>
      <c r="D301" t="s">
        <v>336</v>
      </c>
      <c r="E301">
        <v>28</v>
      </c>
      <c r="F301" t="s">
        <v>24</v>
      </c>
      <c r="G301" t="s">
        <v>364</v>
      </c>
      <c r="H301" s="5">
        <v>4665</v>
      </c>
      <c r="I301" s="5">
        <v>13</v>
      </c>
      <c r="J301" s="5">
        <v>110</v>
      </c>
      <c r="K301" s="5">
        <v>0</v>
      </c>
      <c r="L301" s="5">
        <v>150</v>
      </c>
    </row>
    <row r="302" spans="1:12" hidden="1" x14ac:dyDescent="0.25">
      <c r="A302">
        <v>326</v>
      </c>
      <c r="B302">
        <v>13</v>
      </c>
      <c r="C302" t="s">
        <v>335</v>
      </c>
      <c r="D302" t="s">
        <v>336</v>
      </c>
      <c r="E302">
        <v>29</v>
      </c>
      <c r="F302" t="s">
        <v>24</v>
      </c>
      <c r="G302" t="s">
        <v>365</v>
      </c>
      <c r="H302" s="5">
        <v>4461</v>
      </c>
      <c r="I302" s="5">
        <v>13</v>
      </c>
      <c r="J302" s="5">
        <v>110</v>
      </c>
      <c r="K302" s="5">
        <v>0</v>
      </c>
      <c r="L302" s="5">
        <v>150</v>
      </c>
    </row>
    <row r="303" spans="1:12" hidden="1" x14ac:dyDescent="0.25">
      <c r="A303">
        <v>327</v>
      </c>
      <c r="B303">
        <v>13</v>
      </c>
      <c r="C303" t="s">
        <v>335</v>
      </c>
      <c r="D303" t="s">
        <v>336</v>
      </c>
      <c r="E303">
        <v>30</v>
      </c>
      <c r="F303" t="s">
        <v>24</v>
      </c>
      <c r="G303" t="s">
        <v>366</v>
      </c>
      <c r="H303" s="5">
        <v>1661</v>
      </c>
      <c r="I303" s="5">
        <v>9</v>
      </c>
      <c r="J303" s="5">
        <v>70</v>
      </c>
      <c r="K303" s="5">
        <v>0</v>
      </c>
      <c r="L303" s="5">
        <v>100</v>
      </c>
    </row>
    <row r="304" spans="1:12" hidden="1" x14ac:dyDescent="0.25">
      <c r="A304">
        <v>328</v>
      </c>
      <c r="B304">
        <v>13</v>
      </c>
      <c r="C304" t="s">
        <v>335</v>
      </c>
      <c r="D304" t="s">
        <v>336</v>
      </c>
      <c r="E304">
        <v>31</v>
      </c>
      <c r="F304" t="s">
        <v>24</v>
      </c>
      <c r="G304" t="s">
        <v>367</v>
      </c>
      <c r="H304" s="5">
        <v>748</v>
      </c>
      <c r="I304" s="5">
        <v>7</v>
      </c>
      <c r="J304" s="5">
        <v>50</v>
      </c>
      <c r="K304" s="5">
        <v>0</v>
      </c>
      <c r="L304" s="5">
        <v>80</v>
      </c>
    </row>
    <row r="305" spans="1:12" hidden="1" x14ac:dyDescent="0.25">
      <c r="A305">
        <v>329</v>
      </c>
      <c r="B305">
        <v>13</v>
      </c>
      <c r="C305" t="s">
        <v>335</v>
      </c>
      <c r="D305" t="s">
        <v>336</v>
      </c>
      <c r="E305">
        <v>32</v>
      </c>
      <c r="F305" t="s">
        <v>24</v>
      </c>
      <c r="G305" t="s">
        <v>368</v>
      </c>
      <c r="H305" s="5">
        <v>3045</v>
      </c>
      <c r="I305" s="5">
        <v>13</v>
      </c>
      <c r="J305" s="5">
        <v>110</v>
      </c>
      <c r="K305" s="5">
        <v>0</v>
      </c>
      <c r="L305" s="5">
        <v>150</v>
      </c>
    </row>
    <row r="306" spans="1:12" hidden="1" x14ac:dyDescent="0.25">
      <c r="A306">
        <v>330</v>
      </c>
      <c r="B306">
        <v>13</v>
      </c>
      <c r="C306" t="s">
        <v>335</v>
      </c>
      <c r="D306" t="s">
        <v>336</v>
      </c>
      <c r="E306">
        <v>33</v>
      </c>
      <c r="F306" t="s">
        <v>24</v>
      </c>
      <c r="G306" t="s">
        <v>369</v>
      </c>
      <c r="H306" s="5">
        <v>2045</v>
      </c>
      <c r="I306" s="5">
        <v>9</v>
      </c>
      <c r="J306" s="5">
        <v>70</v>
      </c>
      <c r="K306" s="5">
        <v>0</v>
      </c>
      <c r="L306" s="5">
        <v>100</v>
      </c>
    </row>
    <row r="307" spans="1:12" hidden="1" x14ac:dyDescent="0.25">
      <c r="A307">
        <v>331</v>
      </c>
      <c r="B307">
        <v>13</v>
      </c>
      <c r="C307" t="s">
        <v>335</v>
      </c>
      <c r="D307" t="s">
        <v>336</v>
      </c>
      <c r="E307">
        <v>34</v>
      </c>
      <c r="F307" t="s">
        <v>24</v>
      </c>
      <c r="G307" t="s">
        <v>370</v>
      </c>
      <c r="H307" s="5">
        <v>2159</v>
      </c>
      <c r="I307" s="5">
        <v>9</v>
      </c>
      <c r="J307" s="5">
        <v>70</v>
      </c>
      <c r="K307" s="5">
        <v>0</v>
      </c>
      <c r="L307" s="5">
        <v>100</v>
      </c>
    </row>
    <row r="308" spans="1:12" hidden="1" x14ac:dyDescent="0.25">
      <c r="A308">
        <v>332</v>
      </c>
      <c r="B308">
        <v>13</v>
      </c>
      <c r="C308" t="s">
        <v>335</v>
      </c>
      <c r="D308" t="s">
        <v>336</v>
      </c>
      <c r="E308">
        <v>35</v>
      </c>
      <c r="F308" t="s">
        <v>3</v>
      </c>
      <c r="G308" t="s">
        <v>371</v>
      </c>
      <c r="H308" s="5">
        <v>159766</v>
      </c>
      <c r="I308" s="5">
        <v>37</v>
      </c>
      <c r="J308" s="5">
        <v>1000</v>
      </c>
      <c r="K308" s="5">
        <v>1</v>
      </c>
      <c r="L308" s="5">
        <v>1500</v>
      </c>
    </row>
    <row r="309" spans="1:12" hidden="1" x14ac:dyDescent="0.25">
      <c r="A309">
        <v>333</v>
      </c>
      <c r="B309">
        <v>14</v>
      </c>
      <c r="C309" t="s">
        <v>372</v>
      </c>
      <c r="D309" t="s">
        <v>373</v>
      </c>
      <c r="E309">
        <v>1</v>
      </c>
      <c r="F309" t="s">
        <v>14</v>
      </c>
      <c r="G309" t="s">
        <v>374</v>
      </c>
      <c r="H309" s="5">
        <v>7973</v>
      </c>
      <c r="I309" s="5">
        <v>13</v>
      </c>
      <c r="J309" s="5">
        <v>180</v>
      </c>
      <c r="K309" s="5">
        <v>0</v>
      </c>
      <c r="L309" s="5">
        <v>250</v>
      </c>
    </row>
    <row r="310" spans="1:12" hidden="1" x14ac:dyDescent="0.25">
      <c r="A310">
        <v>334</v>
      </c>
      <c r="B310">
        <v>14</v>
      </c>
      <c r="C310" t="s">
        <v>372</v>
      </c>
      <c r="D310" t="s">
        <v>373</v>
      </c>
      <c r="E310">
        <v>2</v>
      </c>
      <c r="F310" t="s">
        <v>14</v>
      </c>
      <c r="G310" t="s">
        <v>375</v>
      </c>
      <c r="H310" s="5">
        <v>8884</v>
      </c>
      <c r="I310" s="5">
        <v>13</v>
      </c>
      <c r="J310" s="5">
        <v>180</v>
      </c>
      <c r="K310" s="5">
        <v>0</v>
      </c>
      <c r="L310" s="5">
        <v>250</v>
      </c>
    </row>
    <row r="311" spans="1:12" hidden="1" x14ac:dyDescent="0.25">
      <c r="A311">
        <v>335</v>
      </c>
      <c r="B311">
        <v>14</v>
      </c>
      <c r="C311" t="s">
        <v>372</v>
      </c>
      <c r="D311" t="s">
        <v>373</v>
      </c>
      <c r="E311">
        <v>3</v>
      </c>
      <c r="F311" t="s">
        <v>14</v>
      </c>
      <c r="G311" t="s">
        <v>376</v>
      </c>
      <c r="H311" s="5">
        <v>8031</v>
      </c>
      <c r="I311" s="5">
        <v>13</v>
      </c>
      <c r="J311" s="5">
        <v>180</v>
      </c>
      <c r="K311" s="5">
        <v>0</v>
      </c>
      <c r="L311" s="5">
        <v>250</v>
      </c>
    </row>
    <row r="312" spans="1:12" hidden="1" x14ac:dyDescent="0.25">
      <c r="A312">
        <v>336</v>
      </c>
      <c r="B312">
        <v>14</v>
      </c>
      <c r="C312" t="s">
        <v>372</v>
      </c>
      <c r="D312" t="s">
        <v>373</v>
      </c>
      <c r="E312">
        <v>4</v>
      </c>
      <c r="F312" t="s">
        <v>14</v>
      </c>
      <c r="G312" t="s">
        <v>377</v>
      </c>
      <c r="H312" s="5">
        <v>23577</v>
      </c>
      <c r="I312" s="5">
        <v>19</v>
      </c>
      <c r="J312" s="5">
        <v>400</v>
      </c>
      <c r="K312" s="5">
        <v>1</v>
      </c>
      <c r="L312" s="5">
        <v>600</v>
      </c>
    </row>
    <row r="313" spans="1:12" hidden="1" x14ac:dyDescent="0.25">
      <c r="A313">
        <v>337</v>
      </c>
      <c r="B313">
        <v>14</v>
      </c>
      <c r="C313" t="s">
        <v>372</v>
      </c>
      <c r="D313" t="s">
        <v>373</v>
      </c>
      <c r="E313">
        <v>5</v>
      </c>
      <c r="F313" t="s">
        <v>14</v>
      </c>
      <c r="G313" t="s">
        <v>378</v>
      </c>
      <c r="H313" s="5">
        <v>14291</v>
      </c>
      <c r="I313" s="5">
        <v>15</v>
      </c>
      <c r="J313" s="5">
        <v>250</v>
      </c>
      <c r="K313" s="5">
        <v>1</v>
      </c>
      <c r="L313" s="5">
        <v>450</v>
      </c>
    </row>
    <row r="314" spans="1:12" hidden="1" x14ac:dyDescent="0.25">
      <c r="A314">
        <v>338</v>
      </c>
      <c r="B314">
        <v>14</v>
      </c>
      <c r="C314" t="s">
        <v>372</v>
      </c>
      <c r="D314" t="s">
        <v>373</v>
      </c>
      <c r="E314">
        <v>6</v>
      </c>
      <c r="F314" t="s">
        <v>14</v>
      </c>
      <c r="G314" t="s">
        <v>379</v>
      </c>
      <c r="H314" s="5">
        <v>96313</v>
      </c>
      <c r="I314" s="5">
        <v>27</v>
      </c>
      <c r="J314" s="5">
        <v>800</v>
      </c>
      <c r="K314" s="5">
        <v>1</v>
      </c>
      <c r="L314" s="5">
        <v>1200</v>
      </c>
    </row>
    <row r="315" spans="1:12" hidden="1" x14ac:dyDescent="0.25">
      <c r="A315">
        <v>339</v>
      </c>
      <c r="B315">
        <v>14</v>
      </c>
      <c r="C315" t="s">
        <v>372</v>
      </c>
      <c r="D315" t="s">
        <v>373</v>
      </c>
      <c r="E315">
        <v>7</v>
      </c>
      <c r="F315" t="s">
        <v>14</v>
      </c>
      <c r="G315" t="s">
        <v>380</v>
      </c>
      <c r="H315" s="5">
        <v>9784</v>
      </c>
      <c r="I315" s="5">
        <v>13</v>
      </c>
      <c r="J315" s="5">
        <v>180</v>
      </c>
      <c r="K315" s="5">
        <v>0</v>
      </c>
      <c r="L315" s="5">
        <v>250</v>
      </c>
    </row>
    <row r="316" spans="1:12" hidden="1" x14ac:dyDescent="0.25">
      <c r="A316">
        <v>340</v>
      </c>
      <c r="B316">
        <v>14</v>
      </c>
      <c r="C316" t="s">
        <v>372</v>
      </c>
      <c r="D316" t="s">
        <v>373</v>
      </c>
      <c r="E316">
        <v>8</v>
      </c>
      <c r="F316" t="s">
        <v>24</v>
      </c>
      <c r="G316" t="s">
        <v>381</v>
      </c>
      <c r="H316" s="5">
        <v>3411</v>
      </c>
      <c r="I316" s="5">
        <v>13</v>
      </c>
      <c r="J316" s="5">
        <v>110</v>
      </c>
      <c r="K316" s="5">
        <v>0</v>
      </c>
      <c r="L316" s="5">
        <v>150</v>
      </c>
    </row>
    <row r="317" spans="1:12" hidden="1" x14ac:dyDescent="0.25">
      <c r="A317">
        <v>341</v>
      </c>
      <c r="B317">
        <v>14</v>
      </c>
      <c r="C317" t="s">
        <v>372</v>
      </c>
      <c r="D317" t="s">
        <v>373</v>
      </c>
      <c r="E317">
        <v>9</v>
      </c>
      <c r="F317" t="s">
        <v>24</v>
      </c>
      <c r="G317" t="s">
        <v>382</v>
      </c>
      <c r="H317" s="5">
        <v>4772</v>
      </c>
      <c r="I317" s="5">
        <v>13</v>
      </c>
      <c r="J317" s="5">
        <v>110</v>
      </c>
      <c r="K317" s="5">
        <v>0</v>
      </c>
      <c r="L317" s="5">
        <v>150</v>
      </c>
    </row>
    <row r="318" spans="1:12" hidden="1" x14ac:dyDescent="0.25">
      <c r="A318">
        <v>342</v>
      </c>
      <c r="B318">
        <v>14</v>
      </c>
      <c r="C318" t="s">
        <v>372</v>
      </c>
      <c r="D318" t="s">
        <v>373</v>
      </c>
      <c r="E318">
        <v>10</v>
      </c>
      <c r="F318" t="s">
        <v>24</v>
      </c>
      <c r="G318" t="s">
        <v>383</v>
      </c>
      <c r="H318" s="5">
        <v>3733</v>
      </c>
      <c r="I318" s="5">
        <v>13</v>
      </c>
      <c r="J318" s="5">
        <v>110</v>
      </c>
      <c r="K318" s="5">
        <v>0</v>
      </c>
      <c r="L318" s="5">
        <v>150</v>
      </c>
    </row>
    <row r="319" spans="1:12" hidden="1" x14ac:dyDescent="0.25">
      <c r="A319">
        <v>343</v>
      </c>
      <c r="B319">
        <v>14</v>
      </c>
      <c r="C319" t="s">
        <v>372</v>
      </c>
      <c r="D319" t="s">
        <v>373</v>
      </c>
      <c r="E319">
        <v>11</v>
      </c>
      <c r="F319" t="s">
        <v>24</v>
      </c>
      <c r="G319" t="s">
        <v>384</v>
      </c>
      <c r="H319" s="5">
        <v>2484</v>
      </c>
      <c r="I319" s="5">
        <v>9</v>
      </c>
      <c r="J319" s="5">
        <v>70</v>
      </c>
      <c r="K319" s="5">
        <v>0</v>
      </c>
      <c r="L319" s="5">
        <v>100</v>
      </c>
    </row>
    <row r="320" spans="1:12" hidden="1" x14ac:dyDescent="0.25">
      <c r="A320">
        <v>344</v>
      </c>
      <c r="B320">
        <v>14</v>
      </c>
      <c r="C320" t="s">
        <v>372</v>
      </c>
      <c r="D320" t="s">
        <v>373</v>
      </c>
      <c r="E320">
        <v>12</v>
      </c>
      <c r="F320" t="s">
        <v>24</v>
      </c>
      <c r="G320" t="s">
        <v>385</v>
      </c>
      <c r="H320" s="5">
        <v>9665</v>
      </c>
      <c r="I320" s="5">
        <v>13</v>
      </c>
      <c r="J320" s="5">
        <v>180</v>
      </c>
      <c r="K320" s="5">
        <v>0</v>
      </c>
      <c r="L320" s="5">
        <v>250</v>
      </c>
    </row>
    <row r="321" spans="1:12" hidden="1" x14ac:dyDescent="0.25">
      <c r="A321">
        <v>345</v>
      </c>
      <c r="B321">
        <v>14</v>
      </c>
      <c r="C321" t="s">
        <v>372</v>
      </c>
      <c r="D321" t="s">
        <v>373</v>
      </c>
      <c r="E321">
        <v>13</v>
      </c>
      <c r="F321" t="s">
        <v>24</v>
      </c>
      <c r="G321" t="s">
        <v>386</v>
      </c>
      <c r="H321" s="5">
        <v>5427</v>
      </c>
      <c r="I321" s="5">
        <v>13</v>
      </c>
      <c r="J321" s="5">
        <v>180</v>
      </c>
      <c r="K321" s="5">
        <v>0</v>
      </c>
      <c r="L321" s="5">
        <v>250</v>
      </c>
    </row>
    <row r="322" spans="1:12" hidden="1" x14ac:dyDescent="0.25">
      <c r="A322">
        <v>346</v>
      </c>
      <c r="B322">
        <v>14</v>
      </c>
      <c r="C322" t="s">
        <v>372</v>
      </c>
      <c r="D322" t="s">
        <v>373</v>
      </c>
      <c r="E322">
        <v>14</v>
      </c>
      <c r="F322" t="s">
        <v>24</v>
      </c>
      <c r="G322" t="s">
        <v>387</v>
      </c>
      <c r="H322" s="5">
        <v>1334</v>
      </c>
      <c r="I322" s="5">
        <v>9</v>
      </c>
      <c r="J322" s="5">
        <v>70</v>
      </c>
      <c r="K322" s="5">
        <v>0</v>
      </c>
      <c r="L322" s="5">
        <v>100</v>
      </c>
    </row>
    <row r="323" spans="1:12" hidden="1" x14ac:dyDescent="0.25">
      <c r="A323">
        <v>347</v>
      </c>
      <c r="B323">
        <v>14</v>
      </c>
      <c r="C323" t="s">
        <v>372</v>
      </c>
      <c r="D323" t="s">
        <v>373</v>
      </c>
      <c r="E323">
        <v>15</v>
      </c>
      <c r="F323" t="s">
        <v>24</v>
      </c>
      <c r="G323" t="s">
        <v>388</v>
      </c>
      <c r="H323" s="5">
        <v>1949</v>
      </c>
      <c r="I323" s="5">
        <v>9</v>
      </c>
      <c r="J323" s="5">
        <v>70</v>
      </c>
      <c r="K323" s="5">
        <v>0</v>
      </c>
      <c r="L323" s="5">
        <v>100</v>
      </c>
    </row>
    <row r="324" spans="1:12" hidden="1" x14ac:dyDescent="0.25">
      <c r="A324">
        <v>348</v>
      </c>
      <c r="B324">
        <v>14</v>
      </c>
      <c r="C324" t="s">
        <v>372</v>
      </c>
      <c r="D324" t="s">
        <v>373</v>
      </c>
      <c r="E324">
        <v>16</v>
      </c>
      <c r="F324" t="s">
        <v>24</v>
      </c>
      <c r="G324" t="s">
        <v>389</v>
      </c>
      <c r="H324" s="5">
        <v>2126</v>
      </c>
      <c r="I324" s="5">
        <v>9</v>
      </c>
      <c r="J324" s="5">
        <v>70</v>
      </c>
      <c r="K324" s="5">
        <v>0</v>
      </c>
      <c r="L324" s="5">
        <v>100</v>
      </c>
    </row>
    <row r="325" spans="1:12" hidden="1" x14ac:dyDescent="0.25">
      <c r="A325">
        <v>349</v>
      </c>
      <c r="B325">
        <v>14</v>
      </c>
      <c r="C325" t="s">
        <v>372</v>
      </c>
      <c r="D325" t="s">
        <v>373</v>
      </c>
      <c r="E325">
        <v>17</v>
      </c>
      <c r="F325" t="s">
        <v>24</v>
      </c>
      <c r="G325" t="s">
        <v>390</v>
      </c>
      <c r="H325" s="5">
        <v>5332</v>
      </c>
      <c r="I325" s="5">
        <v>13</v>
      </c>
      <c r="J325" s="5">
        <v>180</v>
      </c>
      <c r="K325" s="5">
        <v>0</v>
      </c>
      <c r="L325" s="5">
        <v>250</v>
      </c>
    </row>
    <row r="326" spans="1:12" hidden="1" x14ac:dyDescent="0.25">
      <c r="A326">
        <v>350</v>
      </c>
      <c r="B326">
        <v>14</v>
      </c>
      <c r="C326" t="s">
        <v>372</v>
      </c>
      <c r="D326" t="s">
        <v>373</v>
      </c>
      <c r="E326">
        <v>18</v>
      </c>
      <c r="F326" t="s">
        <v>24</v>
      </c>
      <c r="G326" t="s">
        <v>391</v>
      </c>
      <c r="H326" s="5">
        <v>5436</v>
      </c>
      <c r="I326" s="5">
        <v>13</v>
      </c>
      <c r="J326" s="5">
        <v>180</v>
      </c>
      <c r="K326" s="5">
        <v>0</v>
      </c>
      <c r="L326" s="5">
        <v>250</v>
      </c>
    </row>
    <row r="327" spans="1:12" hidden="1" x14ac:dyDescent="0.25">
      <c r="A327">
        <v>351</v>
      </c>
      <c r="B327">
        <v>14</v>
      </c>
      <c r="C327" t="s">
        <v>372</v>
      </c>
      <c r="D327" t="s">
        <v>373</v>
      </c>
      <c r="E327">
        <v>19</v>
      </c>
      <c r="F327" t="s">
        <v>24</v>
      </c>
      <c r="G327" t="s">
        <v>392</v>
      </c>
      <c r="H327" s="5">
        <v>1948</v>
      </c>
      <c r="I327" s="5">
        <v>9</v>
      </c>
      <c r="J327" s="5">
        <v>70</v>
      </c>
      <c r="K327" s="5">
        <v>0</v>
      </c>
      <c r="L327" s="5">
        <v>100</v>
      </c>
    </row>
    <row r="328" spans="1:12" hidden="1" x14ac:dyDescent="0.25">
      <c r="A328">
        <v>352</v>
      </c>
      <c r="B328">
        <v>14</v>
      </c>
      <c r="C328" t="s">
        <v>372</v>
      </c>
      <c r="D328" t="s">
        <v>373</v>
      </c>
      <c r="E328">
        <v>20</v>
      </c>
      <c r="F328" t="s">
        <v>24</v>
      </c>
      <c r="G328" t="s">
        <v>393</v>
      </c>
      <c r="H328" s="5">
        <v>1725</v>
      </c>
      <c r="I328" s="5">
        <v>9</v>
      </c>
      <c r="J328" s="5">
        <v>70</v>
      </c>
      <c r="K328" s="5">
        <v>0</v>
      </c>
      <c r="L328" s="5">
        <v>100</v>
      </c>
    </row>
    <row r="329" spans="1:12" hidden="1" x14ac:dyDescent="0.25">
      <c r="A329">
        <v>353</v>
      </c>
      <c r="B329">
        <v>14</v>
      </c>
      <c r="C329" t="s">
        <v>372</v>
      </c>
      <c r="D329" t="s">
        <v>373</v>
      </c>
      <c r="E329">
        <v>21</v>
      </c>
      <c r="F329" t="s">
        <v>24</v>
      </c>
      <c r="G329" t="s">
        <v>394</v>
      </c>
      <c r="H329" s="5">
        <v>1246</v>
      </c>
      <c r="I329" s="5">
        <v>9</v>
      </c>
      <c r="J329" s="5">
        <v>70</v>
      </c>
      <c r="K329" s="5">
        <v>0</v>
      </c>
      <c r="L329" s="5">
        <v>100</v>
      </c>
    </row>
    <row r="330" spans="1:12" hidden="1" x14ac:dyDescent="0.25">
      <c r="A330">
        <v>354</v>
      </c>
      <c r="B330">
        <v>14</v>
      </c>
      <c r="C330" t="s">
        <v>372</v>
      </c>
      <c r="D330" t="s">
        <v>373</v>
      </c>
      <c r="E330">
        <v>22</v>
      </c>
      <c r="F330" t="s">
        <v>24</v>
      </c>
      <c r="G330" t="s">
        <v>395</v>
      </c>
      <c r="H330" s="5">
        <v>1500</v>
      </c>
      <c r="I330" s="5">
        <v>9</v>
      </c>
      <c r="J330" s="5">
        <v>70</v>
      </c>
      <c r="K330" s="5">
        <v>0</v>
      </c>
      <c r="L330" s="5">
        <v>100</v>
      </c>
    </row>
    <row r="331" spans="1:12" hidden="1" x14ac:dyDescent="0.25">
      <c r="A331">
        <v>355</v>
      </c>
      <c r="B331">
        <v>14</v>
      </c>
      <c r="C331" t="s">
        <v>372</v>
      </c>
      <c r="D331" t="s">
        <v>373</v>
      </c>
      <c r="E331">
        <v>23</v>
      </c>
      <c r="F331" t="s">
        <v>24</v>
      </c>
      <c r="G331" t="s">
        <v>396</v>
      </c>
      <c r="H331" s="5">
        <v>3357</v>
      </c>
      <c r="I331" s="5">
        <v>13</v>
      </c>
      <c r="J331" s="5">
        <v>110</v>
      </c>
      <c r="K331" s="5">
        <v>0</v>
      </c>
      <c r="L331" s="5">
        <v>150</v>
      </c>
    </row>
    <row r="332" spans="1:12" hidden="1" x14ac:dyDescent="0.25">
      <c r="A332">
        <v>356</v>
      </c>
      <c r="B332">
        <v>14</v>
      </c>
      <c r="C332" t="s">
        <v>372</v>
      </c>
      <c r="D332" t="s">
        <v>373</v>
      </c>
      <c r="E332">
        <v>24</v>
      </c>
      <c r="F332" t="s">
        <v>24</v>
      </c>
      <c r="G332" t="s">
        <v>397</v>
      </c>
      <c r="H332" s="5">
        <v>3169</v>
      </c>
      <c r="I332" s="5">
        <v>13</v>
      </c>
      <c r="J332" s="5">
        <v>110</v>
      </c>
      <c r="K332" s="5">
        <v>0</v>
      </c>
      <c r="L332" s="5">
        <v>150</v>
      </c>
    </row>
    <row r="333" spans="1:12" hidden="1" x14ac:dyDescent="0.25">
      <c r="A333">
        <v>357</v>
      </c>
      <c r="B333">
        <v>14</v>
      </c>
      <c r="C333" t="s">
        <v>372</v>
      </c>
      <c r="D333" t="s">
        <v>373</v>
      </c>
      <c r="E333">
        <v>25</v>
      </c>
      <c r="F333" t="s">
        <v>24</v>
      </c>
      <c r="G333" t="s">
        <v>398</v>
      </c>
      <c r="H333" s="5">
        <v>767</v>
      </c>
      <c r="I333" s="5">
        <v>7</v>
      </c>
      <c r="J333" s="5">
        <v>50</v>
      </c>
      <c r="K333" s="5">
        <v>0</v>
      </c>
      <c r="L333" s="5">
        <v>80</v>
      </c>
    </row>
    <row r="334" spans="1:12" hidden="1" x14ac:dyDescent="0.25">
      <c r="A334">
        <v>358</v>
      </c>
      <c r="B334">
        <v>14</v>
      </c>
      <c r="C334" t="s">
        <v>372</v>
      </c>
      <c r="D334" t="s">
        <v>373</v>
      </c>
      <c r="E334">
        <v>26</v>
      </c>
      <c r="F334" t="s">
        <v>24</v>
      </c>
      <c r="G334" t="s">
        <v>399</v>
      </c>
      <c r="H334" s="5">
        <v>1579</v>
      </c>
      <c r="I334" s="5">
        <v>9</v>
      </c>
      <c r="J334" s="5">
        <v>70</v>
      </c>
      <c r="K334" s="5">
        <v>0</v>
      </c>
      <c r="L334" s="5">
        <v>100</v>
      </c>
    </row>
    <row r="335" spans="1:12" hidden="1" x14ac:dyDescent="0.25">
      <c r="A335">
        <v>359</v>
      </c>
      <c r="B335">
        <v>14</v>
      </c>
      <c r="C335" t="s">
        <v>372</v>
      </c>
      <c r="D335" t="s">
        <v>373</v>
      </c>
      <c r="E335">
        <v>27</v>
      </c>
      <c r="F335" t="s">
        <v>24</v>
      </c>
      <c r="G335" t="s">
        <v>400</v>
      </c>
      <c r="H335" s="5">
        <v>1951</v>
      </c>
      <c r="I335" s="5">
        <v>9</v>
      </c>
      <c r="J335" s="5">
        <v>70</v>
      </c>
      <c r="K335" s="5">
        <v>0</v>
      </c>
      <c r="L335" s="5">
        <v>100</v>
      </c>
    </row>
    <row r="336" spans="1:12" hidden="1" x14ac:dyDescent="0.25">
      <c r="A336">
        <v>360</v>
      </c>
      <c r="B336">
        <v>14</v>
      </c>
      <c r="C336" t="s">
        <v>372</v>
      </c>
      <c r="D336" t="s">
        <v>373</v>
      </c>
      <c r="E336">
        <v>28</v>
      </c>
      <c r="F336" t="s">
        <v>24</v>
      </c>
      <c r="G336" t="s">
        <v>401</v>
      </c>
      <c r="H336" s="5">
        <v>1874</v>
      </c>
      <c r="I336" s="5">
        <v>9</v>
      </c>
      <c r="J336" s="5">
        <v>70</v>
      </c>
      <c r="K336" s="5">
        <v>0</v>
      </c>
      <c r="L336" s="5">
        <v>100</v>
      </c>
    </row>
    <row r="337" spans="1:12" hidden="1" x14ac:dyDescent="0.25">
      <c r="A337">
        <v>361</v>
      </c>
      <c r="B337">
        <v>14</v>
      </c>
      <c r="C337" t="s">
        <v>372</v>
      </c>
      <c r="D337" t="s">
        <v>373</v>
      </c>
      <c r="E337">
        <v>29</v>
      </c>
      <c r="F337" t="s">
        <v>24</v>
      </c>
      <c r="G337" t="s">
        <v>402</v>
      </c>
      <c r="H337" s="5">
        <v>2485</v>
      </c>
      <c r="I337" s="5">
        <v>9</v>
      </c>
      <c r="J337" s="5">
        <v>70</v>
      </c>
      <c r="K337" s="5">
        <v>0</v>
      </c>
      <c r="L337" s="5">
        <v>100</v>
      </c>
    </row>
    <row r="338" spans="1:12" hidden="1" x14ac:dyDescent="0.25">
      <c r="A338">
        <v>362</v>
      </c>
      <c r="B338">
        <v>14</v>
      </c>
      <c r="C338" t="s">
        <v>372</v>
      </c>
      <c r="D338" t="s">
        <v>373</v>
      </c>
      <c r="E338">
        <v>30</v>
      </c>
      <c r="F338" t="s">
        <v>24</v>
      </c>
      <c r="G338" t="s">
        <v>403</v>
      </c>
      <c r="H338" s="5">
        <v>2455</v>
      </c>
      <c r="I338" s="5">
        <v>9</v>
      </c>
      <c r="J338" s="5">
        <v>70</v>
      </c>
      <c r="K338" s="5">
        <v>0</v>
      </c>
      <c r="L338" s="5">
        <v>100</v>
      </c>
    </row>
    <row r="339" spans="1:12" hidden="1" x14ac:dyDescent="0.25">
      <c r="A339">
        <v>363</v>
      </c>
      <c r="B339">
        <v>14</v>
      </c>
      <c r="C339" t="s">
        <v>372</v>
      </c>
      <c r="D339" t="s">
        <v>373</v>
      </c>
      <c r="E339">
        <v>31</v>
      </c>
      <c r="F339" t="s">
        <v>24</v>
      </c>
      <c r="G339" t="s">
        <v>404</v>
      </c>
      <c r="H339" s="5">
        <v>954</v>
      </c>
      <c r="I339" s="5">
        <v>7</v>
      </c>
      <c r="J339" s="5">
        <v>50</v>
      </c>
      <c r="K339" s="5">
        <v>0</v>
      </c>
      <c r="L339" s="5">
        <v>80</v>
      </c>
    </row>
    <row r="340" spans="1:12" hidden="1" x14ac:dyDescent="0.25">
      <c r="A340">
        <v>364</v>
      </c>
      <c r="B340">
        <v>14</v>
      </c>
      <c r="C340" t="s">
        <v>372</v>
      </c>
      <c r="D340" t="s">
        <v>373</v>
      </c>
      <c r="E340">
        <v>32</v>
      </c>
      <c r="F340" t="s">
        <v>24</v>
      </c>
      <c r="G340" t="s">
        <v>405</v>
      </c>
      <c r="H340" s="5">
        <v>1446</v>
      </c>
      <c r="I340" s="5">
        <v>9</v>
      </c>
      <c r="J340" s="5">
        <v>70</v>
      </c>
      <c r="K340" s="5">
        <v>0</v>
      </c>
      <c r="L340" s="5">
        <v>100</v>
      </c>
    </row>
    <row r="341" spans="1:12" hidden="1" x14ac:dyDescent="0.25">
      <c r="A341">
        <v>365</v>
      </c>
      <c r="B341">
        <v>14</v>
      </c>
      <c r="C341" t="s">
        <v>372</v>
      </c>
      <c r="D341" t="s">
        <v>373</v>
      </c>
      <c r="E341">
        <v>33</v>
      </c>
      <c r="F341" t="s">
        <v>24</v>
      </c>
      <c r="G341" t="s">
        <v>406</v>
      </c>
      <c r="H341" s="5">
        <v>1562</v>
      </c>
      <c r="I341" s="5">
        <v>9</v>
      </c>
      <c r="J341" s="5">
        <v>70</v>
      </c>
      <c r="K341" s="5">
        <v>0</v>
      </c>
      <c r="L341" s="5">
        <v>100</v>
      </c>
    </row>
    <row r="342" spans="1:12" hidden="1" x14ac:dyDescent="0.25">
      <c r="A342">
        <v>366</v>
      </c>
      <c r="B342">
        <v>14</v>
      </c>
      <c r="C342" t="s">
        <v>372</v>
      </c>
      <c r="D342" t="s">
        <v>373</v>
      </c>
      <c r="E342">
        <v>34</v>
      </c>
      <c r="F342" t="s">
        <v>24</v>
      </c>
      <c r="G342" t="s">
        <v>407</v>
      </c>
      <c r="H342" s="5">
        <v>1775</v>
      </c>
      <c r="I342" s="5">
        <v>9</v>
      </c>
      <c r="J342" s="5">
        <v>70</v>
      </c>
      <c r="K342" s="5">
        <v>0</v>
      </c>
      <c r="L342" s="5">
        <v>100</v>
      </c>
    </row>
    <row r="343" spans="1:12" hidden="1" x14ac:dyDescent="0.25">
      <c r="A343">
        <v>367</v>
      </c>
      <c r="B343">
        <v>14</v>
      </c>
      <c r="C343" t="s">
        <v>372</v>
      </c>
      <c r="D343" t="s">
        <v>373</v>
      </c>
      <c r="E343">
        <v>35</v>
      </c>
      <c r="F343" t="s">
        <v>24</v>
      </c>
      <c r="G343" t="s">
        <v>408</v>
      </c>
      <c r="H343" s="5">
        <v>3558</v>
      </c>
      <c r="I343" s="5">
        <v>13</v>
      </c>
      <c r="J343" s="5">
        <v>110</v>
      </c>
      <c r="K343" s="5">
        <v>0</v>
      </c>
      <c r="L343" s="5">
        <v>150</v>
      </c>
    </row>
    <row r="344" spans="1:12" hidden="1" x14ac:dyDescent="0.25">
      <c r="A344">
        <v>368</v>
      </c>
      <c r="B344">
        <v>14</v>
      </c>
      <c r="C344" t="s">
        <v>372</v>
      </c>
      <c r="D344" t="s">
        <v>373</v>
      </c>
      <c r="E344">
        <v>36</v>
      </c>
      <c r="F344" t="s">
        <v>24</v>
      </c>
      <c r="G344" t="s">
        <v>409</v>
      </c>
      <c r="H344" s="5">
        <v>2027</v>
      </c>
      <c r="I344" s="5">
        <v>9</v>
      </c>
      <c r="J344" s="5">
        <v>70</v>
      </c>
      <c r="K344" s="5">
        <v>0</v>
      </c>
      <c r="L344" s="5">
        <v>100</v>
      </c>
    </row>
    <row r="345" spans="1:12" hidden="1" x14ac:dyDescent="0.25">
      <c r="A345">
        <v>369</v>
      </c>
      <c r="B345">
        <v>14</v>
      </c>
      <c r="C345" t="s">
        <v>372</v>
      </c>
      <c r="D345" t="s">
        <v>373</v>
      </c>
      <c r="E345">
        <v>37</v>
      </c>
      <c r="F345" t="s">
        <v>24</v>
      </c>
      <c r="G345" t="s">
        <v>410</v>
      </c>
      <c r="H345" s="5">
        <v>1217</v>
      </c>
      <c r="I345" s="5">
        <v>9</v>
      </c>
      <c r="J345" s="5">
        <v>70</v>
      </c>
      <c r="K345" s="5">
        <v>0</v>
      </c>
      <c r="L345" s="5">
        <v>100</v>
      </c>
    </row>
    <row r="346" spans="1:12" hidden="1" x14ac:dyDescent="0.25">
      <c r="A346">
        <v>370</v>
      </c>
      <c r="B346">
        <v>14</v>
      </c>
      <c r="C346" t="s">
        <v>372</v>
      </c>
      <c r="D346" t="s">
        <v>373</v>
      </c>
      <c r="E346">
        <v>38</v>
      </c>
      <c r="F346" t="s">
        <v>24</v>
      </c>
      <c r="G346" t="s">
        <v>411</v>
      </c>
      <c r="H346" s="5">
        <v>1251</v>
      </c>
      <c r="I346" s="5">
        <v>9</v>
      </c>
      <c r="J346" s="5">
        <v>70</v>
      </c>
      <c r="K346" s="5">
        <v>0</v>
      </c>
      <c r="L346" s="5">
        <v>100</v>
      </c>
    </row>
    <row r="347" spans="1:12" hidden="1" x14ac:dyDescent="0.25">
      <c r="A347">
        <v>371</v>
      </c>
      <c r="B347">
        <v>14</v>
      </c>
      <c r="C347" t="s">
        <v>372</v>
      </c>
      <c r="D347" t="s">
        <v>373</v>
      </c>
      <c r="E347">
        <v>39</v>
      </c>
      <c r="F347" t="s">
        <v>24</v>
      </c>
      <c r="G347" t="s">
        <v>412</v>
      </c>
      <c r="H347" s="5">
        <v>1626</v>
      </c>
      <c r="I347" s="5">
        <v>9</v>
      </c>
      <c r="J347" s="5">
        <v>70</v>
      </c>
      <c r="K347" s="5">
        <v>0</v>
      </c>
      <c r="L347" s="5">
        <v>100</v>
      </c>
    </row>
    <row r="348" spans="1:12" hidden="1" x14ac:dyDescent="0.25">
      <c r="A348">
        <v>372</v>
      </c>
      <c r="B348">
        <v>14</v>
      </c>
      <c r="C348" t="s">
        <v>372</v>
      </c>
      <c r="D348" t="s">
        <v>373</v>
      </c>
      <c r="E348">
        <v>40</v>
      </c>
      <c r="F348" t="s">
        <v>24</v>
      </c>
      <c r="G348" t="s">
        <v>413</v>
      </c>
      <c r="H348" s="5">
        <v>1496</v>
      </c>
      <c r="I348" s="5">
        <v>9</v>
      </c>
      <c r="J348" s="5">
        <v>70</v>
      </c>
      <c r="K348" s="5">
        <v>0</v>
      </c>
      <c r="L348" s="5">
        <v>100</v>
      </c>
    </row>
    <row r="349" spans="1:12" hidden="1" x14ac:dyDescent="0.25">
      <c r="A349">
        <v>373</v>
      </c>
      <c r="B349">
        <v>14</v>
      </c>
      <c r="C349" t="s">
        <v>372</v>
      </c>
      <c r="D349" t="s">
        <v>373</v>
      </c>
      <c r="E349">
        <v>41</v>
      </c>
      <c r="F349" t="s">
        <v>24</v>
      </c>
      <c r="G349" t="s">
        <v>414</v>
      </c>
      <c r="H349" s="5">
        <v>1552</v>
      </c>
      <c r="I349" s="5">
        <v>9</v>
      </c>
      <c r="J349" s="5">
        <v>70</v>
      </c>
      <c r="K349" s="5">
        <v>0</v>
      </c>
      <c r="L349" s="5">
        <v>100</v>
      </c>
    </row>
    <row r="350" spans="1:12" hidden="1" x14ac:dyDescent="0.25">
      <c r="A350">
        <v>374</v>
      </c>
      <c r="B350">
        <v>14</v>
      </c>
      <c r="C350" t="s">
        <v>372</v>
      </c>
      <c r="D350" t="s">
        <v>373</v>
      </c>
      <c r="E350">
        <v>42</v>
      </c>
      <c r="F350" t="s">
        <v>24</v>
      </c>
      <c r="G350" t="s">
        <v>415</v>
      </c>
      <c r="H350" s="5">
        <v>984</v>
      </c>
      <c r="I350" s="5">
        <v>7</v>
      </c>
      <c r="J350" s="5">
        <v>50</v>
      </c>
      <c r="K350" s="5">
        <v>0</v>
      </c>
      <c r="L350" s="5">
        <v>80</v>
      </c>
    </row>
    <row r="351" spans="1:12" hidden="1" x14ac:dyDescent="0.25">
      <c r="A351">
        <v>375</v>
      </c>
      <c r="B351">
        <v>14</v>
      </c>
      <c r="C351" t="s">
        <v>372</v>
      </c>
      <c r="D351" t="s">
        <v>373</v>
      </c>
      <c r="E351">
        <v>43</v>
      </c>
      <c r="F351" t="s">
        <v>3</v>
      </c>
      <c r="G351" t="s">
        <v>416</v>
      </c>
      <c r="H351" s="5">
        <v>258026</v>
      </c>
      <c r="I351" s="5">
        <v>41</v>
      </c>
      <c r="J351" s="5">
        <v>1400</v>
      </c>
      <c r="K351" s="5">
        <v>2</v>
      </c>
      <c r="L351" s="5">
        <v>2500</v>
      </c>
    </row>
    <row r="352" spans="1:12" hidden="1" x14ac:dyDescent="0.25">
      <c r="A352">
        <v>376</v>
      </c>
      <c r="B352">
        <v>15</v>
      </c>
      <c r="C352" t="s">
        <v>417</v>
      </c>
      <c r="D352" t="s">
        <v>418</v>
      </c>
      <c r="E352">
        <v>1</v>
      </c>
      <c r="F352" t="s">
        <v>14</v>
      </c>
      <c r="G352" t="s">
        <v>419</v>
      </c>
      <c r="H352" s="5">
        <v>6276</v>
      </c>
      <c r="I352" s="5">
        <v>13</v>
      </c>
      <c r="J352" s="5">
        <v>180</v>
      </c>
      <c r="K352" s="5">
        <v>0</v>
      </c>
      <c r="L352" s="5">
        <v>250</v>
      </c>
    </row>
    <row r="353" spans="1:12" hidden="1" x14ac:dyDescent="0.25">
      <c r="A353">
        <v>377</v>
      </c>
      <c r="B353">
        <v>15</v>
      </c>
      <c r="C353" t="s">
        <v>417</v>
      </c>
      <c r="D353" t="s">
        <v>418</v>
      </c>
      <c r="E353">
        <v>2</v>
      </c>
      <c r="F353" t="s">
        <v>14</v>
      </c>
      <c r="G353" t="s">
        <v>420</v>
      </c>
      <c r="H353" s="5">
        <v>11633</v>
      </c>
      <c r="I353" s="5">
        <v>15</v>
      </c>
      <c r="J353" s="5">
        <v>250</v>
      </c>
      <c r="K353" s="5">
        <v>1</v>
      </c>
      <c r="L353" s="5">
        <v>450</v>
      </c>
    </row>
    <row r="354" spans="1:12" hidden="1" x14ac:dyDescent="0.25">
      <c r="A354">
        <v>378</v>
      </c>
      <c r="B354">
        <v>15</v>
      </c>
      <c r="C354" t="s">
        <v>417</v>
      </c>
      <c r="D354" t="s">
        <v>418</v>
      </c>
      <c r="E354">
        <v>3</v>
      </c>
      <c r="F354" t="s">
        <v>14</v>
      </c>
      <c r="G354" t="s">
        <v>421</v>
      </c>
      <c r="H354" s="5">
        <v>3349</v>
      </c>
      <c r="I354" s="5">
        <v>13</v>
      </c>
      <c r="J354" s="5">
        <v>110</v>
      </c>
      <c r="K354" s="5">
        <v>0</v>
      </c>
      <c r="L354" s="5">
        <v>150</v>
      </c>
    </row>
    <row r="355" spans="1:12" hidden="1" x14ac:dyDescent="0.25">
      <c r="A355">
        <v>379</v>
      </c>
      <c r="B355">
        <v>15</v>
      </c>
      <c r="C355" t="s">
        <v>417</v>
      </c>
      <c r="D355" t="s">
        <v>418</v>
      </c>
      <c r="E355">
        <v>4</v>
      </c>
      <c r="F355" t="s">
        <v>14</v>
      </c>
      <c r="G355" t="s">
        <v>422</v>
      </c>
      <c r="H355" s="5">
        <v>42599</v>
      </c>
      <c r="I355" s="5">
        <v>21</v>
      </c>
      <c r="J355" s="5">
        <v>600</v>
      </c>
      <c r="K355" s="5">
        <v>1</v>
      </c>
      <c r="L355" s="5">
        <v>900</v>
      </c>
    </row>
    <row r="356" spans="1:12" hidden="1" x14ac:dyDescent="0.25">
      <c r="A356">
        <v>380</v>
      </c>
      <c r="B356">
        <v>15</v>
      </c>
      <c r="C356" t="s">
        <v>417</v>
      </c>
      <c r="D356" t="s">
        <v>418</v>
      </c>
      <c r="E356">
        <v>5</v>
      </c>
      <c r="F356" t="s">
        <v>14</v>
      </c>
      <c r="G356" t="s">
        <v>423</v>
      </c>
      <c r="H356" s="5">
        <v>8649</v>
      </c>
      <c r="I356" s="5">
        <v>13</v>
      </c>
      <c r="J356" s="5">
        <v>180</v>
      </c>
      <c r="K356" s="5">
        <v>0</v>
      </c>
      <c r="L356" s="5">
        <v>250</v>
      </c>
    </row>
    <row r="357" spans="1:12" hidden="1" x14ac:dyDescent="0.25">
      <c r="A357">
        <v>381</v>
      </c>
      <c r="B357">
        <v>15</v>
      </c>
      <c r="C357" t="s">
        <v>417</v>
      </c>
      <c r="D357" t="s">
        <v>418</v>
      </c>
      <c r="E357">
        <v>6</v>
      </c>
      <c r="F357" t="s">
        <v>24</v>
      </c>
      <c r="G357" t="s">
        <v>424</v>
      </c>
      <c r="H357" s="5">
        <v>2546</v>
      </c>
      <c r="I357" s="5">
        <v>13</v>
      </c>
      <c r="J357" s="5">
        <v>110</v>
      </c>
      <c r="K357" s="5">
        <v>0</v>
      </c>
      <c r="L357" s="5">
        <v>150</v>
      </c>
    </row>
    <row r="358" spans="1:12" hidden="1" x14ac:dyDescent="0.25">
      <c r="A358">
        <v>382</v>
      </c>
      <c r="B358">
        <v>15</v>
      </c>
      <c r="C358" t="s">
        <v>417</v>
      </c>
      <c r="D358" t="s">
        <v>418</v>
      </c>
      <c r="E358">
        <v>7</v>
      </c>
      <c r="F358" t="s">
        <v>24</v>
      </c>
      <c r="G358" t="s">
        <v>425</v>
      </c>
      <c r="H358" s="5">
        <v>1177</v>
      </c>
      <c r="I358" s="5">
        <v>9</v>
      </c>
      <c r="J358" s="5">
        <v>70</v>
      </c>
      <c r="K358" s="5">
        <v>0</v>
      </c>
      <c r="L358" s="5">
        <v>100</v>
      </c>
    </row>
    <row r="359" spans="1:12" hidden="1" x14ac:dyDescent="0.25">
      <c r="A359">
        <v>383</v>
      </c>
      <c r="B359">
        <v>15</v>
      </c>
      <c r="C359" t="s">
        <v>417</v>
      </c>
      <c r="D359" t="s">
        <v>418</v>
      </c>
      <c r="E359">
        <v>8</v>
      </c>
      <c r="F359" t="s">
        <v>24</v>
      </c>
      <c r="G359" t="s">
        <v>426</v>
      </c>
      <c r="H359" s="5">
        <v>171</v>
      </c>
      <c r="I359" s="5">
        <v>7</v>
      </c>
      <c r="J359" s="5">
        <v>25</v>
      </c>
      <c r="K359" s="5">
        <v>0</v>
      </c>
      <c r="L359" s="5">
        <v>35</v>
      </c>
    </row>
    <row r="360" spans="1:12" hidden="1" x14ac:dyDescent="0.25">
      <c r="A360">
        <v>384</v>
      </c>
      <c r="B360">
        <v>15</v>
      </c>
      <c r="C360" t="s">
        <v>417</v>
      </c>
      <c r="D360" t="s">
        <v>418</v>
      </c>
      <c r="E360">
        <v>9</v>
      </c>
      <c r="F360" t="s">
        <v>24</v>
      </c>
      <c r="G360" t="s">
        <v>427</v>
      </c>
      <c r="H360" s="5">
        <v>789</v>
      </c>
      <c r="I360" s="5">
        <v>7</v>
      </c>
      <c r="J360" s="5">
        <v>50</v>
      </c>
      <c r="K360" s="5">
        <v>0</v>
      </c>
      <c r="L360" s="5">
        <v>80</v>
      </c>
    </row>
    <row r="361" spans="1:12" hidden="1" x14ac:dyDescent="0.25">
      <c r="A361">
        <v>385</v>
      </c>
      <c r="B361">
        <v>15</v>
      </c>
      <c r="C361" t="s">
        <v>417</v>
      </c>
      <c r="D361" t="s">
        <v>418</v>
      </c>
      <c r="E361">
        <v>10</v>
      </c>
      <c r="F361" t="s">
        <v>24</v>
      </c>
      <c r="G361" t="s">
        <v>428</v>
      </c>
      <c r="H361" s="5">
        <v>272</v>
      </c>
      <c r="I361" s="5">
        <v>7</v>
      </c>
      <c r="J361" s="5">
        <v>25</v>
      </c>
      <c r="K361" s="5">
        <v>0</v>
      </c>
      <c r="L361" s="5">
        <v>35</v>
      </c>
    </row>
    <row r="362" spans="1:12" hidden="1" x14ac:dyDescent="0.25">
      <c r="A362">
        <v>386</v>
      </c>
      <c r="B362">
        <v>15</v>
      </c>
      <c r="C362" t="s">
        <v>417</v>
      </c>
      <c r="D362" t="s">
        <v>418</v>
      </c>
      <c r="E362">
        <v>11</v>
      </c>
      <c r="F362" t="s">
        <v>24</v>
      </c>
      <c r="G362" t="s">
        <v>429</v>
      </c>
      <c r="H362" s="5">
        <v>2650</v>
      </c>
      <c r="I362" s="5">
        <v>13</v>
      </c>
      <c r="J362" s="5">
        <v>110</v>
      </c>
      <c r="K362" s="5">
        <v>0</v>
      </c>
      <c r="L362" s="5">
        <v>150</v>
      </c>
    </row>
    <row r="363" spans="1:12" hidden="1" x14ac:dyDescent="0.25">
      <c r="A363">
        <v>387</v>
      </c>
      <c r="B363">
        <v>15</v>
      </c>
      <c r="C363" t="s">
        <v>417</v>
      </c>
      <c r="D363" t="s">
        <v>418</v>
      </c>
      <c r="E363">
        <v>12</v>
      </c>
      <c r="F363" t="s">
        <v>24</v>
      </c>
      <c r="G363" t="s">
        <v>430</v>
      </c>
      <c r="H363" s="5">
        <v>1934</v>
      </c>
      <c r="I363" s="5">
        <v>9</v>
      </c>
      <c r="J363" s="5">
        <v>70</v>
      </c>
      <c r="K363" s="5">
        <v>0</v>
      </c>
      <c r="L363" s="5">
        <v>100</v>
      </c>
    </row>
    <row r="364" spans="1:12" hidden="1" x14ac:dyDescent="0.25">
      <c r="A364">
        <v>388</v>
      </c>
      <c r="B364">
        <v>15</v>
      </c>
      <c r="C364" t="s">
        <v>417</v>
      </c>
      <c r="D364" t="s">
        <v>418</v>
      </c>
      <c r="E364">
        <v>13</v>
      </c>
      <c r="F364" t="s">
        <v>24</v>
      </c>
      <c r="G364" t="s">
        <v>431</v>
      </c>
      <c r="H364" s="5">
        <v>1606</v>
      </c>
      <c r="I364" s="5">
        <v>9</v>
      </c>
      <c r="J364" s="5">
        <v>70</v>
      </c>
      <c r="K364" s="5">
        <v>0</v>
      </c>
      <c r="L364" s="5">
        <v>100</v>
      </c>
    </row>
    <row r="365" spans="1:12" hidden="1" x14ac:dyDescent="0.25">
      <c r="A365">
        <v>389</v>
      </c>
      <c r="B365">
        <v>15</v>
      </c>
      <c r="C365" t="s">
        <v>417</v>
      </c>
      <c r="D365" t="s">
        <v>418</v>
      </c>
      <c r="E365">
        <v>14</v>
      </c>
      <c r="F365" t="s">
        <v>24</v>
      </c>
      <c r="G365" t="s">
        <v>432</v>
      </c>
      <c r="H365" s="5">
        <v>2627</v>
      </c>
      <c r="I365" s="5">
        <v>13</v>
      </c>
      <c r="J365" s="5">
        <v>110</v>
      </c>
      <c r="K365" s="5">
        <v>0</v>
      </c>
      <c r="L365" s="5">
        <v>150</v>
      </c>
    </row>
    <row r="366" spans="1:12" hidden="1" x14ac:dyDescent="0.25">
      <c r="A366">
        <v>390</v>
      </c>
      <c r="B366">
        <v>15</v>
      </c>
      <c r="C366" t="s">
        <v>417</v>
      </c>
      <c r="D366" t="s">
        <v>418</v>
      </c>
      <c r="E366">
        <v>15</v>
      </c>
      <c r="F366" t="s">
        <v>24</v>
      </c>
      <c r="G366" t="s">
        <v>433</v>
      </c>
      <c r="H366" s="5">
        <v>943</v>
      </c>
      <c r="I366" s="5">
        <v>7</v>
      </c>
      <c r="J366" s="5">
        <v>50</v>
      </c>
      <c r="K366" s="5">
        <v>0</v>
      </c>
      <c r="L366" s="5">
        <v>80</v>
      </c>
    </row>
    <row r="367" spans="1:12" hidden="1" x14ac:dyDescent="0.25">
      <c r="A367">
        <v>391</v>
      </c>
      <c r="B367">
        <v>15</v>
      </c>
      <c r="C367" t="s">
        <v>417</v>
      </c>
      <c r="D367" t="s">
        <v>418</v>
      </c>
      <c r="E367">
        <v>16</v>
      </c>
      <c r="F367" t="s">
        <v>24</v>
      </c>
      <c r="G367" t="s">
        <v>434</v>
      </c>
      <c r="H367" s="5">
        <v>2106</v>
      </c>
      <c r="I367" s="5">
        <v>9</v>
      </c>
      <c r="J367" s="5">
        <v>70</v>
      </c>
      <c r="K367" s="5">
        <v>0</v>
      </c>
      <c r="L367" s="5">
        <v>100</v>
      </c>
    </row>
    <row r="368" spans="1:12" hidden="1" x14ac:dyDescent="0.25">
      <c r="A368">
        <v>392</v>
      </c>
      <c r="B368">
        <v>15</v>
      </c>
      <c r="C368" t="s">
        <v>417</v>
      </c>
      <c r="D368" t="s">
        <v>418</v>
      </c>
      <c r="E368">
        <v>17</v>
      </c>
      <c r="F368" t="s">
        <v>24</v>
      </c>
      <c r="G368" t="s">
        <v>435</v>
      </c>
      <c r="H368" s="5">
        <v>1283</v>
      </c>
      <c r="I368" s="5">
        <v>9</v>
      </c>
      <c r="J368" s="5">
        <v>70</v>
      </c>
      <c r="K368" s="5">
        <v>0</v>
      </c>
      <c r="L368" s="5">
        <v>100</v>
      </c>
    </row>
    <row r="369" spans="1:12" hidden="1" x14ac:dyDescent="0.25">
      <c r="A369">
        <v>393</v>
      </c>
      <c r="B369">
        <v>15</v>
      </c>
      <c r="C369" t="s">
        <v>417</v>
      </c>
      <c r="D369" t="s">
        <v>418</v>
      </c>
      <c r="E369">
        <v>18</v>
      </c>
      <c r="F369" t="s">
        <v>24</v>
      </c>
      <c r="G369" t="s">
        <v>436</v>
      </c>
      <c r="H369" s="5">
        <v>2908</v>
      </c>
      <c r="I369" s="5">
        <v>13</v>
      </c>
      <c r="J369" s="5">
        <v>110</v>
      </c>
      <c r="K369" s="5">
        <v>0</v>
      </c>
      <c r="L369" s="5">
        <v>150</v>
      </c>
    </row>
    <row r="370" spans="1:12" hidden="1" x14ac:dyDescent="0.25">
      <c r="A370">
        <v>394</v>
      </c>
      <c r="B370">
        <v>15</v>
      </c>
      <c r="C370" t="s">
        <v>417</v>
      </c>
      <c r="D370" t="s">
        <v>418</v>
      </c>
      <c r="E370">
        <v>19</v>
      </c>
      <c r="F370" t="s">
        <v>24</v>
      </c>
      <c r="G370" t="s">
        <v>437</v>
      </c>
      <c r="H370" s="5">
        <v>1594</v>
      </c>
      <c r="I370" s="5">
        <v>9</v>
      </c>
      <c r="J370" s="5">
        <v>70</v>
      </c>
      <c r="K370" s="5">
        <v>0</v>
      </c>
      <c r="L370" s="5">
        <v>100</v>
      </c>
    </row>
    <row r="371" spans="1:12" hidden="1" x14ac:dyDescent="0.25">
      <c r="A371">
        <v>395</v>
      </c>
      <c r="B371">
        <v>15</v>
      </c>
      <c r="C371" t="s">
        <v>417</v>
      </c>
      <c r="D371" t="s">
        <v>418</v>
      </c>
      <c r="E371">
        <v>20</v>
      </c>
      <c r="F371" t="s">
        <v>24</v>
      </c>
      <c r="G371" t="s">
        <v>438</v>
      </c>
      <c r="H371" s="5">
        <v>1269</v>
      </c>
      <c r="I371" s="5">
        <v>9</v>
      </c>
      <c r="J371" s="5">
        <v>70</v>
      </c>
      <c r="K371" s="5">
        <v>0</v>
      </c>
      <c r="L371" s="5">
        <v>100</v>
      </c>
    </row>
    <row r="372" spans="1:12" hidden="1" x14ac:dyDescent="0.25">
      <c r="A372">
        <v>396</v>
      </c>
      <c r="B372">
        <v>15</v>
      </c>
      <c r="C372" t="s">
        <v>417</v>
      </c>
      <c r="D372" t="s">
        <v>418</v>
      </c>
      <c r="E372">
        <v>21</v>
      </c>
      <c r="F372" t="s">
        <v>3</v>
      </c>
      <c r="G372" t="s">
        <v>439</v>
      </c>
      <c r="H372" s="5">
        <v>96381</v>
      </c>
      <c r="I372" s="5">
        <v>31</v>
      </c>
      <c r="J372" s="5">
        <v>800</v>
      </c>
      <c r="K372" s="5">
        <v>1</v>
      </c>
      <c r="L372" s="5">
        <v>1200</v>
      </c>
    </row>
    <row r="373" spans="1:12" hidden="1" x14ac:dyDescent="0.25">
      <c r="A373">
        <v>397</v>
      </c>
      <c r="B373">
        <v>16</v>
      </c>
      <c r="C373" t="s">
        <v>440</v>
      </c>
      <c r="D373" t="s">
        <v>441</v>
      </c>
      <c r="E373">
        <v>1</v>
      </c>
      <c r="F373" t="s">
        <v>14</v>
      </c>
      <c r="G373" t="s">
        <v>442</v>
      </c>
      <c r="H373" s="5">
        <v>5045</v>
      </c>
      <c r="I373" s="5">
        <v>13</v>
      </c>
      <c r="J373" s="5">
        <v>180</v>
      </c>
      <c r="K373" s="5">
        <v>0</v>
      </c>
      <c r="L373" s="5">
        <v>250</v>
      </c>
    </row>
    <row r="374" spans="1:12" hidden="1" x14ac:dyDescent="0.25">
      <c r="A374">
        <v>398</v>
      </c>
      <c r="B374">
        <v>16</v>
      </c>
      <c r="C374" t="s">
        <v>440</v>
      </c>
      <c r="D374" t="s">
        <v>441</v>
      </c>
      <c r="E374">
        <v>2</v>
      </c>
      <c r="F374" t="s">
        <v>14</v>
      </c>
      <c r="G374" t="s">
        <v>443</v>
      </c>
      <c r="H374" s="5">
        <v>4899</v>
      </c>
      <c r="I374" s="5">
        <v>13</v>
      </c>
      <c r="J374" s="5">
        <v>110</v>
      </c>
      <c r="K374" s="5">
        <v>0</v>
      </c>
      <c r="L374" s="5">
        <v>150</v>
      </c>
    </row>
    <row r="375" spans="1:12" hidden="1" x14ac:dyDescent="0.25">
      <c r="A375">
        <v>399</v>
      </c>
      <c r="B375">
        <v>16</v>
      </c>
      <c r="C375" t="s">
        <v>440</v>
      </c>
      <c r="D375" t="s">
        <v>441</v>
      </c>
      <c r="E375">
        <v>3</v>
      </c>
      <c r="F375" t="s">
        <v>14</v>
      </c>
      <c r="G375" t="s">
        <v>444</v>
      </c>
      <c r="H375" s="5">
        <v>30842</v>
      </c>
      <c r="I375" s="5">
        <v>19</v>
      </c>
      <c r="J375" s="5">
        <v>400</v>
      </c>
      <c r="K375" s="5">
        <v>1</v>
      </c>
      <c r="L375" s="5">
        <v>600</v>
      </c>
    </row>
    <row r="376" spans="1:12" hidden="1" x14ac:dyDescent="0.25">
      <c r="A376">
        <v>400</v>
      </c>
      <c r="B376">
        <v>16</v>
      </c>
      <c r="C376" t="s">
        <v>440</v>
      </c>
      <c r="D376" t="s">
        <v>441</v>
      </c>
      <c r="E376">
        <v>4</v>
      </c>
      <c r="F376" t="s">
        <v>14</v>
      </c>
      <c r="G376" t="s">
        <v>445</v>
      </c>
      <c r="H376" s="5">
        <v>23175</v>
      </c>
      <c r="I376" s="5">
        <v>19</v>
      </c>
      <c r="J376" s="5">
        <v>400</v>
      </c>
      <c r="K376" s="5">
        <v>1</v>
      </c>
      <c r="L376" s="5">
        <v>600</v>
      </c>
    </row>
    <row r="377" spans="1:12" hidden="1" x14ac:dyDescent="0.25">
      <c r="A377">
        <v>401</v>
      </c>
      <c r="B377">
        <v>16</v>
      </c>
      <c r="C377" t="s">
        <v>440</v>
      </c>
      <c r="D377" t="s">
        <v>441</v>
      </c>
      <c r="E377">
        <v>5</v>
      </c>
      <c r="F377" t="s">
        <v>14</v>
      </c>
      <c r="G377" t="s">
        <v>446</v>
      </c>
      <c r="H377" s="5">
        <v>9153</v>
      </c>
      <c r="I377" s="5">
        <v>13</v>
      </c>
      <c r="J377" s="5">
        <v>180</v>
      </c>
      <c r="K377" s="5">
        <v>0</v>
      </c>
      <c r="L377" s="5">
        <v>250</v>
      </c>
    </row>
    <row r="378" spans="1:12" hidden="1" x14ac:dyDescent="0.25">
      <c r="A378">
        <v>402</v>
      </c>
      <c r="B378">
        <v>16</v>
      </c>
      <c r="C378" t="s">
        <v>440</v>
      </c>
      <c r="D378" t="s">
        <v>441</v>
      </c>
      <c r="E378">
        <v>6</v>
      </c>
      <c r="F378" t="s">
        <v>24</v>
      </c>
      <c r="G378" t="s">
        <v>447</v>
      </c>
      <c r="H378" s="5">
        <v>3441</v>
      </c>
      <c r="I378" s="5">
        <v>13</v>
      </c>
      <c r="J378" s="5">
        <v>110</v>
      </c>
      <c r="K378" s="5">
        <v>0</v>
      </c>
      <c r="L378" s="5">
        <v>150</v>
      </c>
    </row>
    <row r="379" spans="1:12" hidden="1" x14ac:dyDescent="0.25">
      <c r="A379">
        <v>403</v>
      </c>
      <c r="B379">
        <v>16</v>
      </c>
      <c r="C379" t="s">
        <v>440</v>
      </c>
      <c r="D379" t="s">
        <v>441</v>
      </c>
      <c r="E379">
        <v>7</v>
      </c>
      <c r="F379" t="s">
        <v>24</v>
      </c>
      <c r="G379" t="s">
        <v>448</v>
      </c>
      <c r="H379" s="5">
        <v>2762</v>
      </c>
      <c r="I379" s="5">
        <v>13</v>
      </c>
      <c r="J379" s="5">
        <v>110</v>
      </c>
      <c r="K379" s="5">
        <v>0</v>
      </c>
      <c r="L379" s="5">
        <v>150</v>
      </c>
    </row>
    <row r="380" spans="1:12" hidden="1" x14ac:dyDescent="0.25">
      <c r="A380">
        <v>404</v>
      </c>
      <c r="B380">
        <v>16</v>
      </c>
      <c r="C380" t="s">
        <v>440</v>
      </c>
      <c r="D380" t="s">
        <v>441</v>
      </c>
      <c r="E380">
        <v>8</v>
      </c>
      <c r="F380" t="s">
        <v>24</v>
      </c>
      <c r="G380" t="s">
        <v>449</v>
      </c>
      <c r="H380" s="5">
        <v>1545</v>
      </c>
      <c r="I380" s="5">
        <v>9</v>
      </c>
      <c r="J380" s="5">
        <v>70</v>
      </c>
      <c r="K380" s="5">
        <v>0</v>
      </c>
      <c r="L380" s="5">
        <v>100</v>
      </c>
    </row>
    <row r="381" spans="1:12" hidden="1" x14ac:dyDescent="0.25">
      <c r="A381">
        <v>405</v>
      </c>
      <c r="B381">
        <v>16</v>
      </c>
      <c r="C381" t="s">
        <v>440</v>
      </c>
      <c r="D381" t="s">
        <v>441</v>
      </c>
      <c r="E381">
        <v>9</v>
      </c>
      <c r="F381" t="s">
        <v>24</v>
      </c>
      <c r="G381" t="s">
        <v>450</v>
      </c>
      <c r="H381" s="5">
        <v>3555</v>
      </c>
      <c r="I381" s="5">
        <v>13</v>
      </c>
      <c r="J381" s="5">
        <v>110</v>
      </c>
      <c r="K381" s="5">
        <v>0</v>
      </c>
      <c r="L381" s="5">
        <v>150</v>
      </c>
    </row>
    <row r="382" spans="1:12" hidden="1" x14ac:dyDescent="0.25">
      <c r="A382">
        <v>406</v>
      </c>
      <c r="B382">
        <v>16</v>
      </c>
      <c r="C382" t="s">
        <v>440</v>
      </c>
      <c r="D382" t="s">
        <v>441</v>
      </c>
      <c r="E382">
        <v>10</v>
      </c>
      <c r="F382" t="s">
        <v>24</v>
      </c>
      <c r="G382" t="s">
        <v>451</v>
      </c>
      <c r="H382" s="5">
        <v>2868</v>
      </c>
      <c r="I382" s="5">
        <v>13</v>
      </c>
      <c r="J382" s="5">
        <v>110</v>
      </c>
      <c r="K382" s="5">
        <v>0</v>
      </c>
      <c r="L382" s="5">
        <v>150</v>
      </c>
    </row>
    <row r="383" spans="1:12" hidden="1" x14ac:dyDescent="0.25">
      <c r="A383">
        <v>407</v>
      </c>
      <c r="B383">
        <v>16</v>
      </c>
      <c r="C383" t="s">
        <v>440</v>
      </c>
      <c r="D383" t="s">
        <v>441</v>
      </c>
      <c r="E383">
        <v>11</v>
      </c>
      <c r="F383" t="s">
        <v>24</v>
      </c>
      <c r="G383" t="s">
        <v>452</v>
      </c>
      <c r="H383" s="5">
        <v>3712</v>
      </c>
      <c r="I383" s="5">
        <v>13</v>
      </c>
      <c r="J383" s="5">
        <v>110</v>
      </c>
      <c r="K383" s="5">
        <v>0</v>
      </c>
      <c r="L383" s="5">
        <v>150</v>
      </c>
    </row>
    <row r="384" spans="1:12" hidden="1" x14ac:dyDescent="0.25">
      <c r="A384">
        <v>408</v>
      </c>
      <c r="B384">
        <v>16</v>
      </c>
      <c r="C384" t="s">
        <v>440</v>
      </c>
      <c r="D384" t="s">
        <v>441</v>
      </c>
      <c r="E384">
        <v>12</v>
      </c>
      <c r="F384" t="s">
        <v>24</v>
      </c>
      <c r="G384" t="s">
        <v>453</v>
      </c>
      <c r="H384" s="5">
        <v>3662</v>
      </c>
      <c r="I384" s="5">
        <v>13</v>
      </c>
      <c r="J384" s="5">
        <v>110</v>
      </c>
      <c r="K384" s="5">
        <v>0</v>
      </c>
      <c r="L384" s="5">
        <v>150</v>
      </c>
    </row>
    <row r="385" spans="1:12" hidden="1" x14ac:dyDescent="0.25">
      <c r="A385">
        <v>409</v>
      </c>
      <c r="B385">
        <v>16</v>
      </c>
      <c r="C385" t="s">
        <v>440</v>
      </c>
      <c r="D385" t="s">
        <v>441</v>
      </c>
      <c r="E385">
        <v>13</v>
      </c>
      <c r="F385" t="s">
        <v>24</v>
      </c>
      <c r="G385" t="s">
        <v>454</v>
      </c>
      <c r="H385" s="5">
        <v>2227</v>
      </c>
      <c r="I385" s="5">
        <v>9</v>
      </c>
      <c r="J385" s="5">
        <v>70</v>
      </c>
      <c r="K385" s="5">
        <v>0</v>
      </c>
      <c r="L385" s="5">
        <v>100</v>
      </c>
    </row>
    <row r="386" spans="1:12" hidden="1" x14ac:dyDescent="0.25">
      <c r="A386">
        <v>410</v>
      </c>
      <c r="B386">
        <v>16</v>
      </c>
      <c r="C386" t="s">
        <v>440</v>
      </c>
      <c r="D386" t="s">
        <v>441</v>
      </c>
      <c r="E386">
        <v>14</v>
      </c>
      <c r="F386" t="s">
        <v>24</v>
      </c>
      <c r="G386" t="s">
        <v>455</v>
      </c>
      <c r="H386" s="5">
        <v>2600</v>
      </c>
      <c r="I386" s="5">
        <v>13</v>
      </c>
      <c r="J386" s="5">
        <v>110</v>
      </c>
      <c r="K386" s="5">
        <v>0</v>
      </c>
      <c r="L386" s="5">
        <v>150</v>
      </c>
    </row>
    <row r="387" spans="1:12" hidden="1" x14ac:dyDescent="0.25">
      <c r="A387">
        <v>411</v>
      </c>
      <c r="B387">
        <v>16</v>
      </c>
      <c r="C387" t="s">
        <v>440</v>
      </c>
      <c r="D387" t="s">
        <v>441</v>
      </c>
      <c r="E387">
        <v>15</v>
      </c>
      <c r="F387" t="s">
        <v>24</v>
      </c>
      <c r="G387" t="s">
        <v>456</v>
      </c>
      <c r="H387" s="5">
        <v>6543</v>
      </c>
      <c r="I387" s="5">
        <v>13</v>
      </c>
      <c r="J387" s="5">
        <v>180</v>
      </c>
      <c r="K387" s="5">
        <v>0</v>
      </c>
      <c r="L387" s="5">
        <v>250</v>
      </c>
    </row>
    <row r="388" spans="1:12" hidden="1" x14ac:dyDescent="0.25">
      <c r="A388">
        <v>412</v>
      </c>
      <c r="B388">
        <v>16</v>
      </c>
      <c r="C388" t="s">
        <v>440</v>
      </c>
      <c r="D388" t="s">
        <v>441</v>
      </c>
      <c r="E388">
        <v>16</v>
      </c>
      <c r="F388" t="s">
        <v>24</v>
      </c>
      <c r="G388" t="s">
        <v>457</v>
      </c>
      <c r="H388" s="5">
        <v>2016</v>
      </c>
      <c r="I388" s="5">
        <v>9</v>
      </c>
      <c r="J388" s="5">
        <v>70</v>
      </c>
      <c r="K388" s="5">
        <v>0</v>
      </c>
      <c r="L388" s="5">
        <v>100</v>
      </c>
    </row>
    <row r="389" spans="1:12" hidden="1" x14ac:dyDescent="0.25">
      <c r="A389">
        <v>413</v>
      </c>
      <c r="B389">
        <v>16</v>
      </c>
      <c r="C389" t="s">
        <v>440</v>
      </c>
      <c r="D389" t="s">
        <v>441</v>
      </c>
      <c r="E389">
        <v>17</v>
      </c>
      <c r="F389" t="s">
        <v>24</v>
      </c>
      <c r="G389" t="s">
        <v>458</v>
      </c>
      <c r="H389" s="5">
        <v>980</v>
      </c>
      <c r="I389" s="5">
        <v>7</v>
      </c>
      <c r="J389" s="5">
        <v>50</v>
      </c>
      <c r="K389" s="5">
        <v>0</v>
      </c>
      <c r="L389" s="5">
        <v>80</v>
      </c>
    </row>
    <row r="390" spans="1:12" hidden="1" x14ac:dyDescent="0.25">
      <c r="A390">
        <v>414</v>
      </c>
      <c r="B390">
        <v>16</v>
      </c>
      <c r="C390" t="s">
        <v>440</v>
      </c>
      <c r="D390" t="s">
        <v>441</v>
      </c>
      <c r="E390">
        <v>18</v>
      </c>
      <c r="F390" t="s">
        <v>24</v>
      </c>
      <c r="G390" t="s">
        <v>459</v>
      </c>
      <c r="H390" s="5">
        <v>1773</v>
      </c>
      <c r="I390" s="5">
        <v>9</v>
      </c>
      <c r="J390" s="5">
        <v>70</v>
      </c>
      <c r="K390" s="5">
        <v>0</v>
      </c>
      <c r="L390" s="5">
        <v>100</v>
      </c>
    </row>
    <row r="391" spans="1:12" hidden="1" x14ac:dyDescent="0.25">
      <c r="A391">
        <v>415</v>
      </c>
      <c r="B391">
        <v>16</v>
      </c>
      <c r="C391" t="s">
        <v>440</v>
      </c>
      <c r="D391" t="s">
        <v>441</v>
      </c>
      <c r="E391">
        <v>19</v>
      </c>
      <c r="F391" t="s">
        <v>24</v>
      </c>
      <c r="G391" t="s">
        <v>460</v>
      </c>
      <c r="H391" s="5">
        <v>983</v>
      </c>
      <c r="I391" s="5">
        <v>7</v>
      </c>
      <c r="J391" s="5">
        <v>50</v>
      </c>
      <c r="K391" s="5">
        <v>0</v>
      </c>
      <c r="L391" s="5">
        <v>80</v>
      </c>
    </row>
    <row r="392" spans="1:12" hidden="1" x14ac:dyDescent="0.25">
      <c r="A392">
        <v>416</v>
      </c>
      <c r="B392">
        <v>16</v>
      </c>
      <c r="C392" t="s">
        <v>440</v>
      </c>
      <c r="D392" t="s">
        <v>441</v>
      </c>
      <c r="E392">
        <v>20</v>
      </c>
      <c r="F392" t="s">
        <v>24</v>
      </c>
      <c r="G392" t="s">
        <v>461</v>
      </c>
      <c r="H392" s="5">
        <v>3526</v>
      </c>
      <c r="I392" s="5">
        <v>13</v>
      </c>
      <c r="J392" s="5">
        <v>110</v>
      </c>
      <c r="K392" s="5">
        <v>0</v>
      </c>
      <c r="L392" s="5">
        <v>150</v>
      </c>
    </row>
    <row r="393" spans="1:12" hidden="1" x14ac:dyDescent="0.25">
      <c r="A393">
        <v>417</v>
      </c>
      <c r="B393">
        <v>16</v>
      </c>
      <c r="C393" t="s">
        <v>440</v>
      </c>
      <c r="D393" t="s">
        <v>441</v>
      </c>
      <c r="E393">
        <v>21</v>
      </c>
      <c r="F393" t="s">
        <v>24</v>
      </c>
      <c r="G393" t="s">
        <v>462</v>
      </c>
      <c r="H393" s="5">
        <v>4861</v>
      </c>
      <c r="I393" s="5">
        <v>13</v>
      </c>
      <c r="J393" s="5">
        <v>110</v>
      </c>
      <c r="K393" s="5">
        <v>0</v>
      </c>
      <c r="L393" s="5">
        <v>150</v>
      </c>
    </row>
    <row r="394" spans="1:12" hidden="1" x14ac:dyDescent="0.25">
      <c r="A394">
        <v>418</v>
      </c>
      <c r="B394">
        <v>16</v>
      </c>
      <c r="C394" t="s">
        <v>440</v>
      </c>
      <c r="D394" t="s">
        <v>441</v>
      </c>
      <c r="E394">
        <v>22</v>
      </c>
      <c r="F394" t="s">
        <v>24</v>
      </c>
      <c r="G394" t="s">
        <v>359</v>
      </c>
      <c r="H394" s="5">
        <v>2192</v>
      </c>
      <c r="I394" s="5">
        <v>9</v>
      </c>
      <c r="J394" s="5">
        <v>70</v>
      </c>
      <c r="K394" s="5">
        <v>0</v>
      </c>
      <c r="L394" s="5">
        <v>100</v>
      </c>
    </row>
    <row r="395" spans="1:12" hidden="1" x14ac:dyDescent="0.25">
      <c r="A395">
        <v>419</v>
      </c>
      <c r="B395">
        <v>16</v>
      </c>
      <c r="C395" t="s">
        <v>440</v>
      </c>
      <c r="D395" t="s">
        <v>441</v>
      </c>
      <c r="E395">
        <v>23</v>
      </c>
      <c r="F395" t="s">
        <v>24</v>
      </c>
      <c r="G395" t="s">
        <v>463</v>
      </c>
      <c r="H395" s="5">
        <v>3271</v>
      </c>
      <c r="I395" s="5">
        <v>13</v>
      </c>
      <c r="J395" s="5">
        <v>110</v>
      </c>
      <c r="K395" s="5">
        <v>0</v>
      </c>
      <c r="L395" s="5">
        <v>150</v>
      </c>
    </row>
    <row r="396" spans="1:12" hidden="1" x14ac:dyDescent="0.25">
      <c r="A396">
        <v>420</v>
      </c>
      <c r="B396">
        <v>16</v>
      </c>
      <c r="C396" t="s">
        <v>440</v>
      </c>
      <c r="D396" t="s">
        <v>441</v>
      </c>
      <c r="E396">
        <v>24</v>
      </c>
      <c r="F396" t="s">
        <v>24</v>
      </c>
      <c r="G396" t="s">
        <v>464</v>
      </c>
      <c r="H396" s="5">
        <v>2419</v>
      </c>
      <c r="I396" s="5">
        <v>9</v>
      </c>
      <c r="J396" s="5">
        <v>70</v>
      </c>
      <c r="K396" s="5">
        <v>0</v>
      </c>
      <c r="L396" s="5">
        <v>100</v>
      </c>
    </row>
    <row r="397" spans="1:12" hidden="1" x14ac:dyDescent="0.25">
      <c r="A397">
        <v>421</v>
      </c>
      <c r="B397">
        <v>16</v>
      </c>
      <c r="C397" t="s">
        <v>440</v>
      </c>
      <c r="D397" t="s">
        <v>441</v>
      </c>
      <c r="E397">
        <v>25</v>
      </c>
      <c r="F397" t="s">
        <v>24</v>
      </c>
      <c r="G397" t="s">
        <v>465</v>
      </c>
      <c r="H397" s="5">
        <v>1552</v>
      </c>
      <c r="I397" s="5">
        <v>9</v>
      </c>
      <c r="J397" s="5">
        <v>70</v>
      </c>
      <c r="K397" s="5">
        <v>0</v>
      </c>
      <c r="L397" s="5">
        <v>100</v>
      </c>
    </row>
    <row r="398" spans="1:12" hidden="1" x14ac:dyDescent="0.25">
      <c r="A398">
        <v>422</v>
      </c>
      <c r="B398">
        <v>16</v>
      </c>
      <c r="C398" t="s">
        <v>440</v>
      </c>
      <c r="D398" t="s">
        <v>441</v>
      </c>
      <c r="E398">
        <v>26</v>
      </c>
      <c r="F398" t="s">
        <v>24</v>
      </c>
      <c r="G398" t="s">
        <v>466</v>
      </c>
      <c r="H398" s="5">
        <v>1116</v>
      </c>
      <c r="I398" s="5">
        <v>9</v>
      </c>
      <c r="J398" s="5">
        <v>70</v>
      </c>
      <c r="K398" s="5">
        <v>0</v>
      </c>
      <c r="L398" s="5">
        <v>100</v>
      </c>
    </row>
    <row r="399" spans="1:12" hidden="1" x14ac:dyDescent="0.25">
      <c r="A399">
        <v>423</v>
      </c>
      <c r="B399">
        <v>16</v>
      </c>
      <c r="C399" t="s">
        <v>440</v>
      </c>
      <c r="D399" t="s">
        <v>441</v>
      </c>
      <c r="E399">
        <v>27</v>
      </c>
      <c r="F399" t="s">
        <v>24</v>
      </c>
      <c r="G399" t="s">
        <v>467</v>
      </c>
      <c r="H399" s="5">
        <v>1657</v>
      </c>
      <c r="I399" s="5">
        <v>9</v>
      </c>
      <c r="J399" s="5">
        <v>70</v>
      </c>
      <c r="K399" s="5">
        <v>0</v>
      </c>
      <c r="L399" s="5">
        <v>100</v>
      </c>
    </row>
    <row r="400" spans="1:12" hidden="1" x14ac:dyDescent="0.25">
      <c r="A400">
        <v>424</v>
      </c>
      <c r="B400">
        <v>16</v>
      </c>
      <c r="C400" t="s">
        <v>440</v>
      </c>
      <c r="D400" t="s">
        <v>441</v>
      </c>
      <c r="E400">
        <v>28</v>
      </c>
      <c r="F400" t="s">
        <v>24</v>
      </c>
      <c r="G400" t="s">
        <v>468</v>
      </c>
      <c r="H400" s="5">
        <v>2067</v>
      </c>
      <c r="I400" s="5">
        <v>9</v>
      </c>
      <c r="J400" s="5">
        <v>70</v>
      </c>
      <c r="K400" s="5">
        <v>0</v>
      </c>
      <c r="L400" s="5">
        <v>100</v>
      </c>
    </row>
    <row r="401" spans="1:12" hidden="1" x14ac:dyDescent="0.25">
      <c r="A401">
        <v>425</v>
      </c>
      <c r="B401">
        <v>16</v>
      </c>
      <c r="C401" t="s">
        <v>440</v>
      </c>
      <c r="D401" t="s">
        <v>441</v>
      </c>
      <c r="E401">
        <v>29</v>
      </c>
      <c r="F401" t="s">
        <v>24</v>
      </c>
      <c r="G401" t="s">
        <v>469</v>
      </c>
      <c r="H401" s="5">
        <v>4167</v>
      </c>
      <c r="I401" s="5">
        <v>13</v>
      </c>
      <c r="J401" s="5">
        <v>110</v>
      </c>
      <c r="K401" s="5">
        <v>0</v>
      </c>
      <c r="L401" s="5">
        <v>150</v>
      </c>
    </row>
    <row r="402" spans="1:12" hidden="1" x14ac:dyDescent="0.25">
      <c r="A402">
        <v>426</v>
      </c>
      <c r="B402">
        <v>16</v>
      </c>
      <c r="C402" t="s">
        <v>440</v>
      </c>
      <c r="D402" t="s">
        <v>441</v>
      </c>
      <c r="E402">
        <v>30</v>
      </c>
      <c r="F402" t="s">
        <v>24</v>
      </c>
      <c r="G402" t="s">
        <v>470</v>
      </c>
      <c r="H402" s="5">
        <v>1634</v>
      </c>
      <c r="I402" s="5">
        <v>9</v>
      </c>
      <c r="J402" s="5">
        <v>70</v>
      </c>
      <c r="K402" s="5">
        <v>0</v>
      </c>
      <c r="L402" s="5">
        <v>100</v>
      </c>
    </row>
    <row r="403" spans="1:12" hidden="1" x14ac:dyDescent="0.25">
      <c r="A403">
        <v>427</v>
      </c>
      <c r="B403">
        <v>16</v>
      </c>
      <c r="C403" t="s">
        <v>440</v>
      </c>
      <c r="D403" t="s">
        <v>441</v>
      </c>
      <c r="E403">
        <v>31</v>
      </c>
      <c r="F403" t="s">
        <v>24</v>
      </c>
      <c r="G403" t="s">
        <v>471</v>
      </c>
      <c r="H403" s="5">
        <v>2870</v>
      </c>
      <c r="I403" s="5">
        <v>13</v>
      </c>
      <c r="J403" s="5">
        <v>110</v>
      </c>
      <c r="K403" s="5">
        <v>0</v>
      </c>
      <c r="L403" s="5">
        <v>150</v>
      </c>
    </row>
    <row r="404" spans="1:12" hidden="1" x14ac:dyDescent="0.25">
      <c r="A404">
        <v>428</v>
      </c>
      <c r="B404">
        <v>16</v>
      </c>
      <c r="C404" t="s">
        <v>440</v>
      </c>
      <c r="D404" t="s">
        <v>441</v>
      </c>
      <c r="E404">
        <v>32</v>
      </c>
      <c r="F404" t="s">
        <v>3</v>
      </c>
      <c r="G404" t="s">
        <v>472</v>
      </c>
      <c r="H404" s="5">
        <v>143113</v>
      </c>
      <c r="I404" s="5">
        <v>37</v>
      </c>
      <c r="J404" s="5">
        <v>1000</v>
      </c>
      <c r="K404" s="5">
        <v>1</v>
      </c>
      <c r="L404" s="5">
        <v>1500</v>
      </c>
    </row>
    <row r="405" spans="1:12" hidden="1" x14ac:dyDescent="0.25">
      <c r="A405">
        <v>429</v>
      </c>
      <c r="B405">
        <v>17</v>
      </c>
      <c r="C405" t="s">
        <v>473</v>
      </c>
      <c r="D405" t="s">
        <v>474</v>
      </c>
      <c r="E405">
        <v>1</v>
      </c>
      <c r="F405" t="s">
        <v>14</v>
      </c>
      <c r="G405" t="s">
        <v>475</v>
      </c>
      <c r="H405" s="5">
        <v>3979</v>
      </c>
      <c r="I405" s="5">
        <v>13</v>
      </c>
      <c r="J405" s="5">
        <v>110</v>
      </c>
      <c r="K405" s="5">
        <v>0</v>
      </c>
      <c r="L405" s="5">
        <v>150</v>
      </c>
    </row>
    <row r="406" spans="1:12" hidden="1" x14ac:dyDescent="0.25">
      <c r="A406">
        <v>430</v>
      </c>
      <c r="B406">
        <v>17</v>
      </c>
      <c r="C406" t="s">
        <v>473</v>
      </c>
      <c r="D406" t="s">
        <v>474</v>
      </c>
      <c r="E406">
        <v>2</v>
      </c>
      <c r="F406" t="s">
        <v>14</v>
      </c>
      <c r="G406" t="s">
        <v>476</v>
      </c>
      <c r="H406" s="5">
        <v>9153</v>
      </c>
      <c r="I406" s="5">
        <v>13</v>
      </c>
      <c r="J406" s="5">
        <v>180</v>
      </c>
      <c r="K406" s="5">
        <v>0</v>
      </c>
      <c r="L406" s="5">
        <v>250</v>
      </c>
    </row>
    <row r="407" spans="1:12" hidden="1" x14ac:dyDescent="0.25">
      <c r="A407">
        <v>431</v>
      </c>
      <c r="B407">
        <v>17</v>
      </c>
      <c r="C407" t="s">
        <v>473</v>
      </c>
      <c r="D407" t="s">
        <v>474</v>
      </c>
      <c r="E407">
        <v>3</v>
      </c>
      <c r="F407" t="s">
        <v>14</v>
      </c>
      <c r="G407" t="s">
        <v>477</v>
      </c>
      <c r="H407" s="5">
        <v>37794</v>
      </c>
      <c r="I407" s="5">
        <v>21</v>
      </c>
      <c r="J407" s="5">
        <v>600</v>
      </c>
      <c r="K407" s="5">
        <v>1</v>
      </c>
      <c r="L407" s="5">
        <v>900</v>
      </c>
    </row>
    <row r="408" spans="1:12" hidden="1" x14ac:dyDescent="0.25">
      <c r="A408">
        <v>432</v>
      </c>
      <c r="B408">
        <v>17</v>
      </c>
      <c r="C408" t="s">
        <v>473</v>
      </c>
      <c r="D408" t="s">
        <v>474</v>
      </c>
      <c r="E408">
        <v>4</v>
      </c>
      <c r="F408" t="s">
        <v>14</v>
      </c>
      <c r="G408" t="s">
        <v>478</v>
      </c>
      <c r="H408" s="5">
        <v>1394</v>
      </c>
      <c r="I408" s="5">
        <v>9</v>
      </c>
      <c r="J408" s="5">
        <v>70</v>
      </c>
      <c r="K408" s="5">
        <v>0</v>
      </c>
      <c r="L408" s="5">
        <v>100</v>
      </c>
    </row>
    <row r="409" spans="1:12" hidden="1" x14ac:dyDescent="0.25">
      <c r="A409">
        <v>433</v>
      </c>
      <c r="B409">
        <v>17</v>
      </c>
      <c r="C409" t="s">
        <v>473</v>
      </c>
      <c r="D409" t="s">
        <v>474</v>
      </c>
      <c r="E409">
        <v>5</v>
      </c>
      <c r="F409" t="s">
        <v>14</v>
      </c>
      <c r="G409" t="s">
        <v>479</v>
      </c>
      <c r="H409" s="5">
        <v>13301</v>
      </c>
      <c r="I409" s="5">
        <v>15</v>
      </c>
      <c r="J409" s="5">
        <v>250</v>
      </c>
      <c r="K409" s="5">
        <v>1</v>
      </c>
      <c r="L409" s="5">
        <v>450</v>
      </c>
    </row>
    <row r="410" spans="1:12" hidden="1" x14ac:dyDescent="0.25">
      <c r="A410">
        <v>434</v>
      </c>
      <c r="B410">
        <v>17</v>
      </c>
      <c r="C410" t="s">
        <v>473</v>
      </c>
      <c r="D410" t="s">
        <v>474</v>
      </c>
      <c r="E410">
        <v>6</v>
      </c>
      <c r="F410" t="s">
        <v>14</v>
      </c>
      <c r="G410" t="s">
        <v>480</v>
      </c>
      <c r="H410" s="5">
        <v>14139</v>
      </c>
      <c r="I410" s="5">
        <v>15</v>
      </c>
      <c r="J410" s="5">
        <v>250</v>
      </c>
      <c r="K410" s="5">
        <v>1</v>
      </c>
      <c r="L410" s="5">
        <v>450</v>
      </c>
    </row>
    <row r="411" spans="1:12" hidden="1" x14ac:dyDescent="0.25">
      <c r="A411">
        <v>435</v>
      </c>
      <c r="B411">
        <v>17</v>
      </c>
      <c r="C411" t="s">
        <v>473</v>
      </c>
      <c r="D411" t="s">
        <v>474</v>
      </c>
      <c r="E411">
        <v>7</v>
      </c>
      <c r="F411" t="s">
        <v>14</v>
      </c>
      <c r="G411" t="s">
        <v>481</v>
      </c>
      <c r="H411" s="5">
        <v>23452</v>
      </c>
      <c r="I411" s="5">
        <v>19</v>
      </c>
      <c r="J411" s="5">
        <v>400</v>
      </c>
      <c r="K411" s="5">
        <v>1</v>
      </c>
      <c r="L411" s="5">
        <v>600</v>
      </c>
    </row>
    <row r="412" spans="1:12" hidden="1" x14ac:dyDescent="0.25">
      <c r="A412">
        <v>436</v>
      </c>
      <c r="B412">
        <v>17</v>
      </c>
      <c r="C412" t="s">
        <v>473</v>
      </c>
      <c r="D412" t="s">
        <v>474</v>
      </c>
      <c r="E412">
        <v>8</v>
      </c>
      <c r="F412" t="s">
        <v>14</v>
      </c>
      <c r="G412" t="s">
        <v>482</v>
      </c>
      <c r="H412" s="5">
        <v>24862</v>
      </c>
      <c r="I412" s="5">
        <v>19</v>
      </c>
      <c r="J412" s="5">
        <v>400</v>
      </c>
      <c r="K412" s="5">
        <v>1</v>
      </c>
      <c r="L412" s="5">
        <v>600</v>
      </c>
    </row>
    <row r="413" spans="1:12" hidden="1" x14ac:dyDescent="0.25">
      <c r="A413">
        <v>437</v>
      </c>
      <c r="B413">
        <v>17</v>
      </c>
      <c r="C413" t="s">
        <v>473</v>
      </c>
      <c r="D413" t="s">
        <v>474</v>
      </c>
      <c r="E413">
        <v>9</v>
      </c>
      <c r="F413" t="s">
        <v>14</v>
      </c>
      <c r="G413" t="s">
        <v>483</v>
      </c>
      <c r="H413" s="5">
        <v>160577</v>
      </c>
      <c r="I413" s="5">
        <v>31</v>
      </c>
      <c r="J413" s="5">
        <v>1000</v>
      </c>
      <c r="K413" s="5">
        <v>2</v>
      </c>
      <c r="L413" s="5">
        <v>1500</v>
      </c>
    </row>
    <row r="414" spans="1:12" hidden="1" x14ac:dyDescent="0.25">
      <c r="A414">
        <v>438</v>
      </c>
      <c r="B414">
        <v>17</v>
      </c>
      <c r="C414" t="s">
        <v>473</v>
      </c>
      <c r="D414" t="s">
        <v>474</v>
      </c>
      <c r="E414">
        <v>10</v>
      </c>
      <c r="F414" t="s">
        <v>14</v>
      </c>
      <c r="G414" t="s">
        <v>484</v>
      </c>
      <c r="H414" s="5">
        <v>2772</v>
      </c>
      <c r="I414" s="5">
        <v>13</v>
      </c>
      <c r="J414" s="5">
        <v>110</v>
      </c>
      <c r="K414" s="5">
        <v>0</v>
      </c>
      <c r="L414" s="5">
        <v>150</v>
      </c>
    </row>
    <row r="415" spans="1:12" hidden="1" x14ac:dyDescent="0.25">
      <c r="A415">
        <v>439</v>
      </c>
      <c r="B415">
        <v>17</v>
      </c>
      <c r="C415" t="s">
        <v>473</v>
      </c>
      <c r="D415" t="s">
        <v>474</v>
      </c>
      <c r="E415">
        <v>11</v>
      </c>
      <c r="F415" t="s">
        <v>14</v>
      </c>
      <c r="G415" t="s">
        <v>485</v>
      </c>
      <c r="H415" s="5">
        <v>4325</v>
      </c>
      <c r="I415" s="5">
        <v>13</v>
      </c>
      <c r="J415" s="5">
        <v>110</v>
      </c>
      <c r="K415" s="5">
        <v>0</v>
      </c>
      <c r="L415" s="5">
        <v>150</v>
      </c>
    </row>
    <row r="416" spans="1:12" hidden="1" x14ac:dyDescent="0.25">
      <c r="A416">
        <v>440</v>
      </c>
      <c r="B416">
        <v>17</v>
      </c>
      <c r="C416" t="s">
        <v>473</v>
      </c>
      <c r="D416" t="s">
        <v>474</v>
      </c>
      <c r="E416">
        <v>12</v>
      </c>
      <c r="F416" t="s">
        <v>14</v>
      </c>
      <c r="G416" t="s">
        <v>486</v>
      </c>
      <c r="H416" s="5">
        <v>8182</v>
      </c>
      <c r="I416" s="5">
        <v>13</v>
      </c>
      <c r="J416" s="5">
        <v>180</v>
      </c>
      <c r="K416" s="5">
        <v>0</v>
      </c>
      <c r="L416" s="5">
        <v>250</v>
      </c>
    </row>
    <row r="417" spans="1:12" hidden="1" x14ac:dyDescent="0.25">
      <c r="A417">
        <v>441</v>
      </c>
      <c r="B417">
        <v>17</v>
      </c>
      <c r="C417" t="s">
        <v>473</v>
      </c>
      <c r="D417" t="s">
        <v>474</v>
      </c>
      <c r="E417">
        <v>13</v>
      </c>
      <c r="F417" t="s">
        <v>14</v>
      </c>
      <c r="G417" t="s">
        <v>487</v>
      </c>
      <c r="H417" s="5">
        <v>12393</v>
      </c>
      <c r="I417" s="5">
        <v>15</v>
      </c>
      <c r="J417" s="5">
        <v>250</v>
      </c>
      <c r="K417" s="5">
        <v>1</v>
      </c>
      <c r="L417" s="5">
        <v>450</v>
      </c>
    </row>
    <row r="418" spans="1:12" hidden="1" x14ac:dyDescent="0.25">
      <c r="A418">
        <v>442</v>
      </c>
      <c r="B418">
        <v>17</v>
      </c>
      <c r="C418" t="s">
        <v>473</v>
      </c>
      <c r="D418" t="s">
        <v>474</v>
      </c>
      <c r="E418">
        <v>14</v>
      </c>
      <c r="F418" t="s">
        <v>14</v>
      </c>
      <c r="G418" t="s">
        <v>488</v>
      </c>
      <c r="H418" s="5">
        <v>1918</v>
      </c>
      <c r="I418" s="5">
        <v>9</v>
      </c>
      <c r="J418" s="5">
        <v>70</v>
      </c>
      <c r="K418" s="5">
        <v>0</v>
      </c>
      <c r="L418" s="5">
        <v>100</v>
      </c>
    </row>
    <row r="419" spans="1:12" hidden="1" x14ac:dyDescent="0.25">
      <c r="A419">
        <v>443</v>
      </c>
      <c r="B419">
        <v>17</v>
      </c>
      <c r="C419" t="s">
        <v>473</v>
      </c>
      <c r="D419" t="s">
        <v>474</v>
      </c>
      <c r="E419">
        <v>15</v>
      </c>
      <c r="F419" t="s">
        <v>14</v>
      </c>
      <c r="G419" t="s">
        <v>489</v>
      </c>
      <c r="H419" s="5">
        <v>5698</v>
      </c>
      <c r="I419" s="5">
        <v>13</v>
      </c>
      <c r="J419" s="5">
        <v>180</v>
      </c>
      <c r="K419" s="5">
        <v>0</v>
      </c>
      <c r="L419" s="5">
        <v>250</v>
      </c>
    </row>
    <row r="420" spans="1:12" hidden="1" x14ac:dyDescent="0.25">
      <c r="A420">
        <v>444</v>
      </c>
      <c r="B420">
        <v>17</v>
      </c>
      <c r="C420" t="s">
        <v>473</v>
      </c>
      <c r="D420" t="s">
        <v>474</v>
      </c>
      <c r="E420">
        <v>16</v>
      </c>
      <c r="F420" t="s">
        <v>14</v>
      </c>
      <c r="G420" t="s">
        <v>490</v>
      </c>
      <c r="H420" s="5">
        <v>1728</v>
      </c>
      <c r="I420" s="5">
        <v>9</v>
      </c>
      <c r="J420" s="5">
        <v>70</v>
      </c>
      <c r="K420" s="5">
        <v>0</v>
      </c>
      <c r="L420" s="5">
        <v>100</v>
      </c>
    </row>
    <row r="421" spans="1:12" hidden="1" x14ac:dyDescent="0.25">
      <c r="A421">
        <v>445</v>
      </c>
      <c r="B421">
        <v>17</v>
      </c>
      <c r="C421" t="s">
        <v>473</v>
      </c>
      <c r="D421" t="s">
        <v>474</v>
      </c>
      <c r="E421">
        <v>17</v>
      </c>
      <c r="F421" t="s">
        <v>24</v>
      </c>
      <c r="G421" t="s">
        <v>491</v>
      </c>
      <c r="H421" s="5">
        <v>2590</v>
      </c>
      <c r="I421" s="5">
        <v>13</v>
      </c>
      <c r="J421" s="5">
        <v>110</v>
      </c>
      <c r="K421" s="5">
        <v>0</v>
      </c>
      <c r="L421" s="5">
        <v>150</v>
      </c>
    </row>
    <row r="422" spans="1:12" hidden="1" x14ac:dyDescent="0.25">
      <c r="A422">
        <v>446</v>
      </c>
      <c r="B422">
        <v>17</v>
      </c>
      <c r="C422" t="s">
        <v>473</v>
      </c>
      <c r="D422" t="s">
        <v>474</v>
      </c>
      <c r="E422">
        <v>18</v>
      </c>
      <c r="F422" t="s">
        <v>24</v>
      </c>
      <c r="G422" t="s">
        <v>492</v>
      </c>
      <c r="H422" s="5">
        <v>1678</v>
      </c>
      <c r="I422" s="5">
        <v>9</v>
      </c>
      <c r="J422" s="5">
        <v>70</v>
      </c>
      <c r="K422" s="5">
        <v>0</v>
      </c>
      <c r="L422" s="5">
        <v>100</v>
      </c>
    </row>
    <row r="423" spans="1:12" hidden="1" x14ac:dyDescent="0.25">
      <c r="A423">
        <v>447</v>
      </c>
      <c r="B423">
        <v>17</v>
      </c>
      <c r="C423" t="s">
        <v>473</v>
      </c>
      <c r="D423" t="s">
        <v>474</v>
      </c>
      <c r="E423">
        <v>19</v>
      </c>
      <c r="F423" t="s">
        <v>24</v>
      </c>
      <c r="G423" t="s">
        <v>493</v>
      </c>
      <c r="H423" s="5">
        <v>1626</v>
      </c>
      <c r="I423" s="5">
        <v>9</v>
      </c>
      <c r="J423" s="5">
        <v>70</v>
      </c>
      <c r="K423" s="5">
        <v>0</v>
      </c>
      <c r="L423" s="5">
        <v>100</v>
      </c>
    </row>
    <row r="424" spans="1:12" hidden="1" x14ac:dyDescent="0.25">
      <c r="A424">
        <v>448</v>
      </c>
      <c r="B424">
        <v>17</v>
      </c>
      <c r="C424" t="s">
        <v>473</v>
      </c>
      <c r="D424" t="s">
        <v>474</v>
      </c>
      <c r="E424">
        <v>20</v>
      </c>
      <c r="F424" t="s">
        <v>24</v>
      </c>
      <c r="G424" t="s">
        <v>494</v>
      </c>
      <c r="H424" s="5">
        <v>1799</v>
      </c>
      <c r="I424" s="5">
        <v>9</v>
      </c>
      <c r="J424" s="5">
        <v>70</v>
      </c>
      <c r="K424" s="5">
        <v>0</v>
      </c>
      <c r="L424" s="5">
        <v>100</v>
      </c>
    </row>
    <row r="425" spans="1:12" hidden="1" x14ac:dyDescent="0.25">
      <c r="A425">
        <v>449</v>
      </c>
      <c r="B425">
        <v>17</v>
      </c>
      <c r="C425" t="s">
        <v>473</v>
      </c>
      <c r="D425" t="s">
        <v>474</v>
      </c>
      <c r="E425">
        <v>21</v>
      </c>
      <c r="F425" t="s">
        <v>24</v>
      </c>
      <c r="G425" t="s">
        <v>495</v>
      </c>
      <c r="H425" s="5">
        <v>2805</v>
      </c>
      <c r="I425" s="5">
        <v>13</v>
      </c>
      <c r="J425" s="5">
        <v>110</v>
      </c>
      <c r="K425" s="5">
        <v>0</v>
      </c>
      <c r="L425" s="5">
        <v>150</v>
      </c>
    </row>
    <row r="426" spans="1:12" hidden="1" x14ac:dyDescent="0.25">
      <c r="A426">
        <v>450</v>
      </c>
      <c r="B426">
        <v>17</v>
      </c>
      <c r="C426" t="s">
        <v>473</v>
      </c>
      <c r="D426" t="s">
        <v>474</v>
      </c>
      <c r="E426">
        <v>22</v>
      </c>
      <c r="F426" t="s">
        <v>24</v>
      </c>
      <c r="G426" t="s">
        <v>496</v>
      </c>
      <c r="H426" s="5">
        <v>6876</v>
      </c>
      <c r="I426" s="5">
        <v>13</v>
      </c>
      <c r="J426" s="5">
        <v>180</v>
      </c>
      <c r="K426" s="5">
        <v>0</v>
      </c>
      <c r="L426" s="5">
        <v>250</v>
      </c>
    </row>
    <row r="427" spans="1:12" hidden="1" x14ac:dyDescent="0.25">
      <c r="A427">
        <v>451</v>
      </c>
      <c r="B427">
        <v>17</v>
      </c>
      <c r="C427" t="s">
        <v>473</v>
      </c>
      <c r="D427" t="s">
        <v>474</v>
      </c>
      <c r="E427">
        <v>23</v>
      </c>
      <c r="F427" t="s">
        <v>24</v>
      </c>
      <c r="G427" t="s">
        <v>497</v>
      </c>
      <c r="H427" s="5">
        <v>3742</v>
      </c>
      <c r="I427" s="5">
        <v>13</v>
      </c>
      <c r="J427" s="5">
        <v>110</v>
      </c>
      <c r="K427" s="5">
        <v>0</v>
      </c>
      <c r="L427" s="5">
        <v>150</v>
      </c>
    </row>
    <row r="428" spans="1:12" hidden="1" x14ac:dyDescent="0.25">
      <c r="A428">
        <v>452</v>
      </c>
      <c r="B428">
        <v>17</v>
      </c>
      <c r="C428" t="s">
        <v>473</v>
      </c>
      <c r="D428" t="s">
        <v>474</v>
      </c>
      <c r="E428">
        <v>24</v>
      </c>
      <c r="F428" t="s">
        <v>24</v>
      </c>
      <c r="G428" t="s">
        <v>498</v>
      </c>
      <c r="H428" s="5">
        <v>2401</v>
      </c>
      <c r="I428" s="5">
        <v>9</v>
      </c>
      <c r="J428" s="5">
        <v>70</v>
      </c>
      <c r="K428" s="5">
        <v>0</v>
      </c>
      <c r="L428" s="5">
        <v>100</v>
      </c>
    </row>
    <row r="429" spans="1:12" hidden="1" x14ac:dyDescent="0.25">
      <c r="A429">
        <v>453</v>
      </c>
      <c r="B429">
        <v>17</v>
      </c>
      <c r="C429" t="s">
        <v>473</v>
      </c>
      <c r="D429" t="s">
        <v>474</v>
      </c>
      <c r="E429">
        <v>25</v>
      </c>
      <c r="F429" t="s">
        <v>24</v>
      </c>
      <c r="G429" t="s">
        <v>499</v>
      </c>
      <c r="H429" s="5">
        <v>3144</v>
      </c>
      <c r="I429" s="5">
        <v>13</v>
      </c>
      <c r="J429" s="5">
        <v>110</v>
      </c>
      <c r="K429" s="5">
        <v>0</v>
      </c>
      <c r="L429" s="5">
        <v>150</v>
      </c>
    </row>
    <row r="430" spans="1:12" hidden="1" x14ac:dyDescent="0.25">
      <c r="A430">
        <v>454</v>
      </c>
      <c r="B430">
        <v>17</v>
      </c>
      <c r="C430" t="s">
        <v>473</v>
      </c>
      <c r="D430" t="s">
        <v>474</v>
      </c>
      <c r="E430">
        <v>26</v>
      </c>
      <c r="F430" t="s">
        <v>24</v>
      </c>
      <c r="G430" t="s">
        <v>500</v>
      </c>
      <c r="H430" s="5">
        <v>3501</v>
      </c>
      <c r="I430" s="5">
        <v>13</v>
      </c>
      <c r="J430" s="5">
        <v>110</v>
      </c>
      <c r="K430" s="5">
        <v>0</v>
      </c>
      <c r="L430" s="5">
        <v>150</v>
      </c>
    </row>
    <row r="431" spans="1:12" hidden="1" x14ac:dyDescent="0.25">
      <c r="A431">
        <v>455</v>
      </c>
      <c r="B431">
        <v>17</v>
      </c>
      <c r="C431" t="s">
        <v>473</v>
      </c>
      <c r="D431" t="s">
        <v>474</v>
      </c>
      <c r="E431">
        <v>27</v>
      </c>
      <c r="F431" t="s">
        <v>24</v>
      </c>
      <c r="G431" t="s">
        <v>501</v>
      </c>
      <c r="H431" s="5">
        <v>5226</v>
      </c>
      <c r="I431" s="5">
        <v>13</v>
      </c>
      <c r="J431" s="5">
        <v>180</v>
      </c>
      <c r="K431" s="5">
        <v>0</v>
      </c>
      <c r="L431" s="5">
        <v>250</v>
      </c>
    </row>
    <row r="432" spans="1:12" hidden="1" x14ac:dyDescent="0.25">
      <c r="A432">
        <v>456</v>
      </c>
      <c r="B432">
        <v>17</v>
      </c>
      <c r="C432" t="s">
        <v>473</v>
      </c>
      <c r="D432" t="s">
        <v>474</v>
      </c>
      <c r="E432">
        <v>28</v>
      </c>
      <c r="F432" t="s">
        <v>24</v>
      </c>
      <c r="G432" t="s">
        <v>502</v>
      </c>
      <c r="H432" s="5">
        <v>495</v>
      </c>
      <c r="I432" s="5">
        <v>7</v>
      </c>
      <c r="J432" s="5">
        <v>35</v>
      </c>
      <c r="K432" s="5">
        <v>0</v>
      </c>
      <c r="L432" s="5">
        <v>50</v>
      </c>
    </row>
    <row r="433" spans="1:12" hidden="1" x14ac:dyDescent="0.25">
      <c r="A433">
        <v>457</v>
      </c>
      <c r="B433">
        <v>17</v>
      </c>
      <c r="C433" t="s">
        <v>473</v>
      </c>
      <c r="D433" t="s">
        <v>474</v>
      </c>
      <c r="E433">
        <v>29</v>
      </c>
      <c r="F433" t="s">
        <v>24</v>
      </c>
      <c r="G433" t="s">
        <v>503</v>
      </c>
      <c r="H433" s="5">
        <v>667</v>
      </c>
      <c r="I433" s="5">
        <v>7</v>
      </c>
      <c r="J433" s="5">
        <v>50</v>
      </c>
      <c r="K433" s="5">
        <v>0</v>
      </c>
      <c r="L433" s="5">
        <v>80</v>
      </c>
    </row>
    <row r="434" spans="1:12" hidden="1" x14ac:dyDescent="0.25">
      <c r="A434">
        <v>458</v>
      </c>
      <c r="B434">
        <v>17</v>
      </c>
      <c r="C434" t="s">
        <v>473</v>
      </c>
      <c r="D434" t="s">
        <v>474</v>
      </c>
      <c r="E434">
        <v>30</v>
      </c>
      <c r="F434" t="s">
        <v>24</v>
      </c>
      <c r="G434" t="s">
        <v>504</v>
      </c>
      <c r="H434" s="5">
        <v>1402</v>
      </c>
      <c r="I434" s="5">
        <v>9</v>
      </c>
      <c r="J434" s="5">
        <v>70</v>
      </c>
      <c r="K434" s="5">
        <v>0</v>
      </c>
      <c r="L434" s="5">
        <v>100</v>
      </c>
    </row>
    <row r="435" spans="1:12" hidden="1" x14ac:dyDescent="0.25">
      <c r="A435">
        <v>459</v>
      </c>
      <c r="B435">
        <v>17</v>
      </c>
      <c r="C435" t="s">
        <v>473</v>
      </c>
      <c r="D435" t="s">
        <v>474</v>
      </c>
      <c r="E435">
        <v>31</v>
      </c>
      <c r="F435" t="s">
        <v>24</v>
      </c>
      <c r="G435" t="s">
        <v>505</v>
      </c>
      <c r="H435" s="5">
        <v>4273</v>
      </c>
      <c r="I435" s="5">
        <v>13</v>
      </c>
      <c r="J435" s="5">
        <v>110</v>
      </c>
      <c r="K435" s="5">
        <v>0</v>
      </c>
      <c r="L435" s="5">
        <v>150</v>
      </c>
    </row>
    <row r="436" spans="1:12" hidden="1" x14ac:dyDescent="0.25">
      <c r="A436">
        <v>460</v>
      </c>
      <c r="B436">
        <v>17</v>
      </c>
      <c r="C436" t="s">
        <v>473</v>
      </c>
      <c r="D436" t="s">
        <v>474</v>
      </c>
      <c r="E436">
        <v>32</v>
      </c>
      <c r="F436" t="s">
        <v>24</v>
      </c>
      <c r="G436" t="s">
        <v>506</v>
      </c>
      <c r="H436" s="5">
        <v>931</v>
      </c>
      <c r="I436" s="5">
        <v>7</v>
      </c>
      <c r="J436" s="5">
        <v>50</v>
      </c>
      <c r="K436" s="5">
        <v>0</v>
      </c>
      <c r="L436" s="5">
        <v>80</v>
      </c>
    </row>
    <row r="437" spans="1:12" hidden="1" x14ac:dyDescent="0.25">
      <c r="A437">
        <v>461</v>
      </c>
      <c r="B437">
        <v>17</v>
      </c>
      <c r="C437" t="s">
        <v>473</v>
      </c>
      <c r="D437" t="s">
        <v>474</v>
      </c>
      <c r="E437">
        <v>33</v>
      </c>
      <c r="F437" t="s">
        <v>24</v>
      </c>
      <c r="G437" t="s">
        <v>507</v>
      </c>
      <c r="H437" s="5">
        <v>3465</v>
      </c>
      <c r="I437" s="5">
        <v>13</v>
      </c>
      <c r="J437" s="5">
        <v>110</v>
      </c>
      <c r="K437" s="5">
        <v>0</v>
      </c>
      <c r="L437" s="5">
        <v>150</v>
      </c>
    </row>
    <row r="438" spans="1:12" hidden="1" x14ac:dyDescent="0.25">
      <c r="A438">
        <v>462</v>
      </c>
      <c r="B438">
        <v>17</v>
      </c>
      <c r="C438" t="s">
        <v>473</v>
      </c>
      <c r="D438" t="s">
        <v>474</v>
      </c>
      <c r="E438">
        <v>34</v>
      </c>
      <c r="F438" t="s">
        <v>24</v>
      </c>
      <c r="G438" t="s">
        <v>508</v>
      </c>
      <c r="H438" s="5">
        <v>878</v>
      </c>
      <c r="I438" s="5">
        <v>7</v>
      </c>
      <c r="J438" s="5">
        <v>50</v>
      </c>
      <c r="K438" s="5">
        <v>0</v>
      </c>
      <c r="L438" s="5">
        <v>80</v>
      </c>
    </row>
    <row r="439" spans="1:12" hidden="1" x14ac:dyDescent="0.25">
      <c r="A439">
        <v>463</v>
      </c>
      <c r="B439">
        <v>17</v>
      </c>
      <c r="C439" t="s">
        <v>473</v>
      </c>
      <c r="D439" t="s">
        <v>474</v>
      </c>
      <c r="E439">
        <v>35</v>
      </c>
      <c r="F439" t="s">
        <v>24</v>
      </c>
      <c r="G439" t="s">
        <v>509</v>
      </c>
      <c r="H439" s="5">
        <v>2995</v>
      </c>
      <c r="I439" s="5">
        <v>13</v>
      </c>
      <c r="J439" s="5">
        <v>110</v>
      </c>
      <c r="K439" s="5">
        <v>0</v>
      </c>
      <c r="L439" s="5">
        <v>150</v>
      </c>
    </row>
    <row r="440" spans="1:12" hidden="1" x14ac:dyDescent="0.25">
      <c r="A440">
        <v>464</v>
      </c>
      <c r="B440">
        <v>17</v>
      </c>
      <c r="C440" t="s">
        <v>473</v>
      </c>
      <c r="D440" t="s">
        <v>474</v>
      </c>
      <c r="E440">
        <v>36</v>
      </c>
      <c r="F440" t="s">
        <v>24</v>
      </c>
      <c r="G440" t="s">
        <v>443</v>
      </c>
      <c r="H440" s="5">
        <v>4998</v>
      </c>
      <c r="I440" s="5">
        <v>13</v>
      </c>
      <c r="J440" s="5">
        <v>110</v>
      </c>
      <c r="K440" s="5">
        <v>0</v>
      </c>
      <c r="L440" s="5">
        <v>150</v>
      </c>
    </row>
    <row r="441" spans="1:12" hidden="1" x14ac:dyDescent="0.25">
      <c r="A441">
        <v>465</v>
      </c>
      <c r="B441">
        <v>17</v>
      </c>
      <c r="C441" t="s">
        <v>473</v>
      </c>
      <c r="D441" t="s">
        <v>474</v>
      </c>
      <c r="E441">
        <v>37</v>
      </c>
      <c r="F441" t="s">
        <v>24</v>
      </c>
      <c r="G441" t="s">
        <v>510</v>
      </c>
      <c r="H441" s="5">
        <v>4035</v>
      </c>
      <c r="I441" s="5">
        <v>13</v>
      </c>
      <c r="J441" s="5">
        <v>110</v>
      </c>
      <c r="K441" s="5">
        <v>0</v>
      </c>
      <c r="L441" s="5">
        <v>150</v>
      </c>
    </row>
    <row r="442" spans="1:12" hidden="1" x14ac:dyDescent="0.25">
      <c r="A442">
        <v>466</v>
      </c>
      <c r="B442">
        <v>17</v>
      </c>
      <c r="C442" t="s">
        <v>473</v>
      </c>
      <c r="D442" t="s">
        <v>474</v>
      </c>
      <c r="E442">
        <v>38</v>
      </c>
      <c r="F442" t="s">
        <v>24</v>
      </c>
      <c r="G442" t="s">
        <v>511</v>
      </c>
      <c r="H442" s="5">
        <v>2233</v>
      </c>
      <c r="I442" s="5">
        <v>9</v>
      </c>
      <c r="J442" s="5">
        <v>70</v>
      </c>
      <c r="K442" s="5">
        <v>0</v>
      </c>
      <c r="L442" s="5">
        <v>100</v>
      </c>
    </row>
    <row r="443" spans="1:12" hidden="1" x14ac:dyDescent="0.25">
      <c r="A443">
        <v>467</v>
      </c>
      <c r="B443">
        <v>17</v>
      </c>
      <c r="C443" t="s">
        <v>473</v>
      </c>
      <c r="D443" t="s">
        <v>474</v>
      </c>
      <c r="E443">
        <v>39</v>
      </c>
      <c r="F443" t="s">
        <v>24</v>
      </c>
      <c r="G443" t="s">
        <v>512</v>
      </c>
      <c r="H443" s="5">
        <v>10403</v>
      </c>
      <c r="I443" s="5">
        <v>15</v>
      </c>
      <c r="J443" s="5">
        <v>250</v>
      </c>
      <c r="K443" s="5">
        <v>1</v>
      </c>
      <c r="L443" s="5">
        <v>450</v>
      </c>
    </row>
    <row r="444" spans="1:12" hidden="1" x14ac:dyDescent="0.25">
      <c r="A444">
        <v>468</v>
      </c>
      <c r="B444">
        <v>17</v>
      </c>
      <c r="C444" t="s">
        <v>473</v>
      </c>
      <c r="D444" t="s">
        <v>474</v>
      </c>
      <c r="E444">
        <v>40</v>
      </c>
      <c r="F444" t="s">
        <v>24</v>
      </c>
      <c r="G444" t="s">
        <v>513</v>
      </c>
      <c r="H444" s="5">
        <v>1538</v>
      </c>
      <c r="I444" s="5">
        <v>9</v>
      </c>
      <c r="J444" s="5">
        <v>70</v>
      </c>
      <c r="K444" s="5">
        <v>0</v>
      </c>
      <c r="L444" s="5">
        <v>100</v>
      </c>
    </row>
    <row r="445" spans="1:12" hidden="1" x14ac:dyDescent="0.25">
      <c r="A445">
        <v>469</v>
      </c>
      <c r="B445">
        <v>17</v>
      </c>
      <c r="C445" t="s">
        <v>473</v>
      </c>
      <c r="D445" t="s">
        <v>474</v>
      </c>
      <c r="E445">
        <v>41</v>
      </c>
      <c r="F445" t="s">
        <v>24</v>
      </c>
      <c r="G445" t="s">
        <v>514</v>
      </c>
      <c r="H445" s="5">
        <v>498</v>
      </c>
      <c r="I445" s="5">
        <v>7</v>
      </c>
      <c r="J445" s="5">
        <v>35</v>
      </c>
      <c r="K445" s="5">
        <v>0</v>
      </c>
      <c r="L445" s="5">
        <v>50</v>
      </c>
    </row>
    <row r="446" spans="1:12" hidden="1" x14ac:dyDescent="0.25">
      <c r="A446">
        <v>470</v>
      </c>
      <c r="B446">
        <v>17</v>
      </c>
      <c r="C446" t="s">
        <v>473</v>
      </c>
      <c r="D446" t="s">
        <v>474</v>
      </c>
      <c r="E446">
        <v>42</v>
      </c>
      <c r="F446" t="s">
        <v>24</v>
      </c>
      <c r="G446" t="s">
        <v>515</v>
      </c>
      <c r="H446" s="5">
        <v>686</v>
      </c>
      <c r="I446" s="5">
        <v>7</v>
      </c>
      <c r="J446" s="5">
        <v>50</v>
      </c>
      <c r="K446" s="5">
        <v>0</v>
      </c>
      <c r="L446" s="5">
        <v>80</v>
      </c>
    </row>
    <row r="447" spans="1:12" hidden="1" x14ac:dyDescent="0.25">
      <c r="A447">
        <v>471</v>
      </c>
      <c r="B447">
        <v>17</v>
      </c>
      <c r="C447" t="s">
        <v>473</v>
      </c>
      <c r="D447" t="s">
        <v>474</v>
      </c>
      <c r="E447">
        <v>43</v>
      </c>
      <c r="F447" t="s">
        <v>24</v>
      </c>
      <c r="G447" t="s">
        <v>516</v>
      </c>
      <c r="H447" s="5">
        <v>3112</v>
      </c>
      <c r="I447" s="5">
        <v>13</v>
      </c>
      <c r="J447" s="5">
        <v>110</v>
      </c>
      <c r="K447" s="5">
        <v>0</v>
      </c>
      <c r="L447" s="5">
        <v>150</v>
      </c>
    </row>
    <row r="448" spans="1:12" hidden="1" x14ac:dyDescent="0.25">
      <c r="A448">
        <v>472</v>
      </c>
      <c r="B448">
        <v>17</v>
      </c>
      <c r="C448" t="s">
        <v>473</v>
      </c>
      <c r="D448" t="s">
        <v>474</v>
      </c>
      <c r="E448">
        <v>44</v>
      </c>
      <c r="F448" t="s">
        <v>24</v>
      </c>
      <c r="G448" t="s">
        <v>517</v>
      </c>
      <c r="H448" s="5">
        <v>1926</v>
      </c>
      <c r="I448" s="5">
        <v>9</v>
      </c>
      <c r="J448" s="5">
        <v>70</v>
      </c>
      <c r="K448" s="5">
        <v>0</v>
      </c>
      <c r="L448" s="5">
        <v>100</v>
      </c>
    </row>
    <row r="449" spans="1:12" hidden="1" x14ac:dyDescent="0.25">
      <c r="A449">
        <v>473</v>
      </c>
      <c r="B449">
        <v>17</v>
      </c>
      <c r="C449" t="s">
        <v>473</v>
      </c>
      <c r="D449" t="s">
        <v>474</v>
      </c>
      <c r="E449">
        <v>45</v>
      </c>
      <c r="F449" t="s">
        <v>24</v>
      </c>
      <c r="G449" t="s">
        <v>518</v>
      </c>
      <c r="H449" s="5">
        <v>1968</v>
      </c>
      <c r="I449" s="5">
        <v>9</v>
      </c>
      <c r="J449" s="5">
        <v>70</v>
      </c>
      <c r="K449" s="5">
        <v>0</v>
      </c>
      <c r="L449" s="5">
        <v>100</v>
      </c>
    </row>
    <row r="450" spans="1:12" hidden="1" x14ac:dyDescent="0.25">
      <c r="A450">
        <v>474</v>
      </c>
      <c r="B450">
        <v>17</v>
      </c>
      <c r="C450" t="s">
        <v>473</v>
      </c>
      <c r="D450" t="s">
        <v>474</v>
      </c>
      <c r="E450">
        <v>46</v>
      </c>
      <c r="F450" t="s">
        <v>24</v>
      </c>
      <c r="G450" t="s">
        <v>519</v>
      </c>
      <c r="H450" s="5">
        <v>4511</v>
      </c>
      <c r="I450" s="5">
        <v>13</v>
      </c>
      <c r="J450" s="5">
        <v>110</v>
      </c>
      <c r="K450" s="5">
        <v>0</v>
      </c>
      <c r="L450" s="5">
        <v>150</v>
      </c>
    </row>
    <row r="451" spans="1:12" hidden="1" x14ac:dyDescent="0.25">
      <c r="A451">
        <v>475</v>
      </c>
      <c r="B451">
        <v>17</v>
      </c>
      <c r="C451" t="s">
        <v>473</v>
      </c>
      <c r="D451" t="s">
        <v>474</v>
      </c>
      <c r="E451">
        <v>47</v>
      </c>
      <c r="F451" t="s">
        <v>24</v>
      </c>
      <c r="G451" t="s">
        <v>520</v>
      </c>
      <c r="H451" s="5">
        <v>1613</v>
      </c>
      <c r="I451" s="5">
        <v>9</v>
      </c>
      <c r="J451" s="5">
        <v>70</v>
      </c>
      <c r="K451" s="5">
        <v>0</v>
      </c>
      <c r="L451" s="5">
        <v>100</v>
      </c>
    </row>
    <row r="452" spans="1:12" hidden="1" x14ac:dyDescent="0.25">
      <c r="A452">
        <v>476</v>
      </c>
      <c r="B452">
        <v>17</v>
      </c>
      <c r="C452" t="s">
        <v>473</v>
      </c>
      <c r="D452" t="s">
        <v>474</v>
      </c>
      <c r="E452">
        <v>48</v>
      </c>
      <c r="F452" t="s">
        <v>24</v>
      </c>
      <c r="G452" t="s">
        <v>521</v>
      </c>
      <c r="H452" s="5">
        <v>426</v>
      </c>
      <c r="I452" s="5">
        <v>7</v>
      </c>
      <c r="J452" s="5">
        <v>35</v>
      </c>
      <c r="K452" s="5">
        <v>0</v>
      </c>
      <c r="L452" s="5">
        <v>50</v>
      </c>
    </row>
    <row r="453" spans="1:12" hidden="1" x14ac:dyDescent="0.25">
      <c r="A453">
        <v>477</v>
      </c>
      <c r="B453">
        <v>17</v>
      </c>
      <c r="C453" t="s">
        <v>473</v>
      </c>
      <c r="D453" t="s">
        <v>474</v>
      </c>
      <c r="E453">
        <v>49</v>
      </c>
      <c r="F453" t="s">
        <v>24</v>
      </c>
      <c r="G453" t="s">
        <v>522</v>
      </c>
      <c r="H453" s="5">
        <v>936</v>
      </c>
      <c r="I453" s="5">
        <v>7</v>
      </c>
      <c r="J453" s="5">
        <v>50</v>
      </c>
      <c r="K453" s="5">
        <v>0</v>
      </c>
      <c r="L453" s="5">
        <v>80</v>
      </c>
    </row>
    <row r="454" spans="1:12" hidden="1" x14ac:dyDescent="0.25">
      <c r="A454">
        <v>478</v>
      </c>
      <c r="B454">
        <v>17</v>
      </c>
      <c r="C454" t="s">
        <v>473</v>
      </c>
      <c r="D454" t="s">
        <v>474</v>
      </c>
      <c r="E454">
        <v>50</v>
      </c>
      <c r="F454" t="s">
        <v>24</v>
      </c>
      <c r="G454" t="s">
        <v>523</v>
      </c>
      <c r="H454" s="5">
        <v>1669</v>
      </c>
      <c r="I454" s="5">
        <v>9</v>
      </c>
      <c r="J454" s="5">
        <v>70</v>
      </c>
      <c r="K454" s="5">
        <v>0</v>
      </c>
      <c r="L454" s="5">
        <v>100</v>
      </c>
    </row>
    <row r="455" spans="1:12" hidden="1" x14ac:dyDescent="0.25">
      <c r="A455">
        <v>479</v>
      </c>
      <c r="B455">
        <v>17</v>
      </c>
      <c r="C455" t="s">
        <v>473</v>
      </c>
      <c r="D455" t="s">
        <v>474</v>
      </c>
      <c r="E455">
        <v>51</v>
      </c>
      <c r="F455" t="s">
        <v>24</v>
      </c>
      <c r="G455" t="s">
        <v>524</v>
      </c>
      <c r="H455" s="5">
        <v>1975</v>
      </c>
      <c r="I455" s="5">
        <v>9</v>
      </c>
      <c r="J455" s="5">
        <v>70</v>
      </c>
      <c r="K455" s="5">
        <v>0</v>
      </c>
      <c r="L455" s="5">
        <v>100</v>
      </c>
    </row>
    <row r="456" spans="1:12" hidden="1" x14ac:dyDescent="0.25">
      <c r="A456">
        <v>480</v>
      </c>
      <c r="B456">
        <v>17</v>
      </c>
      <c r="C456" t="s">
        <v>473</v>
      </c>
      <c r="D456" t="s">
        <v>474</v>
      </c>
      <c r="E456">
        <v>52</v>
      </c>
      <c r="F456" t="s">
        <v>24</v>
      </c>
      <c r="G456" t="s">
        <v>525</v>
      </c>
      <c r="H456" s="5">
        <v>1819</v>
      </c>
      <c r="I456" s="5">
        <v>9</v>
      </c>
      <c r="J456" s="5">
        <v>70</v>
      </c>
      <c r="K456" s="5">
        <v>0</v>
      </c>
      <c r="L456" s="5">
        <v>100</v>
      </c>
    </row>
    <row r="457" spans="1:12" hidden="1" x14ac:dyDescent="0.25">
      <c r="A457">
        <v>481</v>
      </c>
      <c r="B457">
        <v>17</v>
      </c>
      <c r="C457" t="s">
        <v>473</v>
      </c>
      <c r="D457" t="s">
        <v>474</v>
      </c>
      <c r="E457">
        <v>53</v>
      </c>
      <c r="F457" t="s">
        <v>24</v>
      </c>
      <c r="G457" t="s">
        <v>526</v>
      </c>
      <c r="H457" s="5">
        <v>289</v>
      </c>
      <c r="I457" s="5">
        <v>7</v>
      </c>
      <c r="J457" s="5">
        <v>25</v>
      </c>
      <c r="K457" s="5">
        <v>0</v>
      </c>
      <c r="L457" s="5">
        <v>35</v>
      </c>
    </row>
    <row r="458" spans="1:12" hidden="1" x14ac:dyDescent="0.25">
      <c r="A458">
        <v>482</v>
      </c>
      <c r="B458">
        <v>17</v>
      </c>
      <c r="C458" t="s">
        <v>473</v>
      </c>
      <c r="D458" t="s">
        <v>474</v>
      </c>
      <c r="E458">
        <v>54</v>
      </c>
      <c r="F458" t="s">
        <v>24</v>
      </c>
      <c r="G458" t="s">
        <v>527</v>
      </c>
      <c r="H458" s="5">
        <v>957</v>
      </c>
      <c r="I458" s="5">
        <v>7</v>
      </c>
      <c r="J458" s="5">
        <v>50</v>
      </c>
      <c r="K458" s="5">
        <v>0</v>
      </c>
      <c r="L458" s="5">
        <v>80</v>
      </c>
    </row>
    <row r="459" spans="1:12" hidden="1" x14ac:dyDescent="0.25">
      <c r="A459">
        <v>483</v>
      </c>
      <c r="B459">
        <v>17</v>
      </c>
      <c r="C459" t="s">
        <v>473</v>
      </c>
      <c r="D459" t="s">
        <v>474</v>
      </c>
      <c r="E459">
        <v>55</v>
      </c>
      <c r="F459" t="s">
        <v>24</v>
      </c>
      <c r="G459" t="s">
        <v>528</v>
      </c>
      <c r="H459" s="5">
        <v>1654</v>
      </c>
      <c r="I459" s="5">
        <v>9</v>
      </c>
      <c r="J459" s="5">
        <v>70</v>
      </c>
      <c r="K459" s="5">
        <v>0</v>
      </c>
      <c r="L459" s="5">
        <v>100</v>
      </c>
    </row>
    <row r="460" spans="1:12" hidden="1" x14ac:dyDescent="0.25">
      <c r="A460">
        <v>484</v>
      </c>
      <c r="B460">
        <v>17</v>
      </c>
      <c r="C460" t="s">
        <v>473</v>
      </c>
      <c r="D460" t="s">
        <v>474</v>
      </c>
      <c r="E460">
        <v>56</v>
      </c>
      <c r="F460" t="s">
        <v>3</v>
      </c>
      <c r="G460" t="s">
        <v>529</v>
      </c>
      <c r="H460" s="5">
        <v>423407</v>
      </c>
      <c r="I460" s="5">
        <v>47</v>
      </c>
      <c r="J460" s="5">
        <v>1800</v>
      </c>
      <c r="K460" s="5">
        <v>2</v>
      </c>
      <c r="L460" s="5">
        <v>3200</v>
      </c>
    </row>
    <row r="461" spans="1:12" hidden="1" x14ac:dyDescent="0.25">
      <c r="A461">
        <v>485</v>
      </c>
      <c r="B461">
        <v>18</v>
      </c>
      <c r="C461" t="s">
        <v>530</v>
      </c>
      <c r="D461" t="s">
        <v>531</v>
      </c>
      <c r="E461">
        <v>1</v>
      </c>
      <c r="F461" t="s">
        <v>14</v>
      </c>
      <c r="G461" t="s">
        <v>532</v>
      </c>
      <c r="H461" s="5">
        <v>4441</v>
      </c>
      <c r="I461" s="5">
        <v>13</v>
      </c>
      <c r="J461" s="5">
        <v>110</v>
      </c>
      <c r="K461" s="5">
        <v>0</v>
      </c>
      <c r="L461" s="5">
        <v>150</v>
      </c>
    </row>
    <row r="462" spans="1:12" hidden="1" x14ac:dyDescent="0.25">
      <c r="A462">
        <v>486</v>
      </c>
      <c r="B462">
        <v>18</v>
      </c>
      <c r="C462" t="s">
        <v>530</v>
      </c>
      <c r="D462" t="s">
        <v>531</v>
      </c>
      <c r="E462">
        <v>2</v>
      </c>
      <c r="F462" t="s">
        <v>14</v>
      </c>
      <c r="G462" t="s">
        <v>533</v>
      </c>
      <c r="H462" s="5">
        <v>5999</v>
      </c>
      <c r="I462" s="5">
        <v>13</v>
      </c>
      <c r="J462" s="5">
        <v>180</v>
      </c>
      <c r="K462" s="5">
        <v>0</v>
      </c>
      <c r="L462" s="5">
        <v>250</v>
      </c>
    </row>
    <row r="463" spans="1:12" hidden="1" x14ac:dyDescent="0.25">
      <c r="A463">
        <v>487</v>
      </c>
      <c r="B463">
        <v>18</v>
      </c>
      <c r="C463" t="s">
        <v>530</v>
      </c>
      <c r="D463" t="s">
        <v>531</v>
      </c>
      <c r="E463">
        <v>3</v>
      </c>
      <c r="F463" t="s">
        <v>14</v>
      </c>
      <c r="G463" t="s">
        <v>534</v>
      </c>
      <c r="H463" s="5">
        <v>10424</v>
      </c>
      <c r="I463" s="5">
        <v>15</v>
      </c>
      <c r="J463" s="5">
        <v>250</v>
      </c>
      <c r="K463" s="5">
        <v>1</v>
      </c>
      <c r="L463" s="5">
        <v>450</v>
      </c>
    </row>
    <row r="464" spans="1:12" hidden="1" x14ac:dyDescent="0.25">
      <c r="A464">
        <v>488</v>
      </c>
      <c r="B464">
        <v>18</v>
      </c>
      <c r="C464" t="s">
        <v>530</v>
      </c>
      <c r="D464" t="s">
        <v>531</v>
      </c>
      <c r="E464">
        <v>4</v>
      </c>
      <c r="F464" t="s">
        <v>14</v>
      </c>
      <c r="G464" t="s">
        <v>535</v>
      </c>
      <c r="H464" s="5">
        <v>3889</v>
      </c>
      <c r="I464" s="5">
        <v>13</v>
      </c>
      <c r="J464" s="5">
        <v>110</v>
      </c>
      <c r="K464" s="5">
        <v>0</v>
      </c>
      <c r="L464" s="5">
        <v>150</v>
      </c>
    </row>
    <row r="465" spans="1:12" hidden="1" x14ac:dyDescent="0.25">
      <c r="A465">
        <v>489</v>
      </c>
      <c r="B465">
        <v>18</v>
      </c>
      <c r="C465" t="s">
        <v>530</v>
      </c>
      <c r="D465" t="s">
        <v>531</v>
      </c>
      <c r="E465">
        <v>5</v>
      </c>
      <c r="F465" t="s">
        <v>14</v>
      </c>
      <c r="G465" t="s">
        <v>536</v>
      </c>
      <c r="H465" s="5">
        <v>8279</v>
      </c>
      <c r="I465" s="5">
        <v>13</v>
      </c>
      <c r="J465" s="5">
        <v>180</v>
      </c>
      <c r="K465" s="5">
        <v>1</v>
      </c>
      <c r="L465" s="5">
        <v>250</v>
      </c>
    </row>
    <row r="466" spans="1:12" hidden="1" x14ac:dyDescent="0.25">
      <c r="A466">
        <v>490</v>
      </c>
      <c r="B466">
        <v>18</v>
      </c>
      <c r="C466" t="s">
        <v>530</v>
      </c>
      <c r="D466" t="s">
        <v>531</v>
      </c>
      <c r="E466">
        <v>6</v>
      </c>
      <c r="F466" t="s">
        <v>14</v>
      </c>
      <c r="G466" t="s">
        <v>537</v>
      </c>
      <c r="H466" s="5">
        <v>16607</v>
      </c>
      <c r="I466" s="5">
        <v>15</v>
      </c>
      <c r="J466" s="5">
        <v>250</v>
      </c>
      <c r="K466" s="5">
        <v>1</v>
      </c>
      <c r="L466" s="5">
        <v>450</v>
      </c>
    </row>
    <row r="467" spans="1:12" hidden="1" x14ac:dyDescent="0.25">
      <c r="A467">
        <v>491</v>
      </c>
      <c r="B467">
        <v>18</v>
      </c>
      <c r="C467" t="s">
        <v>530</v>
      </c>
      <c r="D467" t="s">
        <v>531</v>
      </c>
      <c r="E467">
        <v>7</v>
      </c>
      <c r="F467" t="s">
        <v>14</v>
      </c>
      <c r="G467" t="s">
        <v>538</v>
      </c>
      <c r="H467" s="5">
        <v>52220</v>
      </c>
      <c r="I467" s="5">
        <v>21</v>
      </c>
      <c r="J467" s="5">
        <v>600</v>
      </c>
      <c r="K467" s="5">
        <v>1</v>
      </c>
      <c r="L467" s="5">
        <v>900</v>
      </c>
    </row>
    <row r="468" spans="1:12" hidden="1" x14ac:dyDescent="0.25">
      <c r="A468">
        <v>492</v>
      </c>
      <c r="B468">
        <v>18</v>
      </c>
      <c r="C468" t="s">
        <v>530</v>
      </c>
      <c r="D468" t="s">
        <v>531</v>
      </c>
      <c r="E468">
        <v>8</v>
      </c>
      <c r="F468" t="s">
        <v>14</v>
      </c>
      <c r="G468" t="s">
        <v>539</v>
      </c>
      <c r="H468" s="5">
        <v>12968</v>
      </c>
      <c r="I468" s="5">
        <v>15</v>
      </c>
      <c r="J468" s="5">
        <v>250</v>
      </c>
      <c r="K468" s="5">
        <v>1</v>
      </c>
      <c r="L468" s="5">
        <v>450</v>
      </c>
    </row>
    <row r="469" spans="1:12" hidden="1" x14ac:dyDescent="0.25">
      <c r="A469">
        <v>493</v>
      </c>
      <c r="B469">
        <v>18</v>
      </c>
      <c r="C469" t="s">
        <v>530</v>
      </c>
      <c r="D469" t="s">
        <v>531</v>
      </c>
      <c r="E469">
        <v>9</v>
      </c>
      <c r="F469" t="s">
        <v>14</v>
      </c>
      <c r="G469" t="s">
        <v>540</v>
      </c>
      <c r="H469" s="5">
        <v>12699</v>
      </c>
      <c r="I469" s="5">
        <v>15</v>
      </c>
      <c r="J469" s="5">
        <v>250</v>
      </c>
      <c r="K469" s="5">
        <v>1</v>
      </c>
      <c r="L469" s="5">
        <v>450</v>
      </c>
    </row>
    <row r="470" spans="1:12" hidden="1" x14ac:dyDescent="0.25">
      <c r="A470">
        <v>494</v>
      </c>
      <c r="B470">
        <v>18</v>
      </c>
      <c r="C470" t="s">
        <v>530</v>
      </c>
      <c r="D470" t="s">
        <v>531</v>
      </c>
      <c r="E470">
        <v>10</v>
      </c>
      <c r="F470" t="s">
        <v>14</v>
      </c>
      <c r="G470" t="s">
        <v>541</v>
      </c>
      <c r="H470" s="5">
        <v>5838</v>
      </c>
      <c r="I470" s="5">
        <v>13</v>
      </c>
      <c r="J470" s="5">
        <v>180</v>
      </c>
      <c r="K470" s="5">
        <v>0</v>
      </c>
      <c r="L470" s="5">
        <v>250</v>
      </c>
    </row>
    <row r="471" spans="1:12" hidden="1" x14ac:dyDescent="0.25">
      <c r="A471">
        <v>495</v>
      </c>
      <c r="B471">
        <v>18</v>
      </c>
      <c r="C471" t="s">
        <v>530</v>
      </c>
      <c r="D471" t="s">
        <v>531</v>
      </c>
      <c r="E471">
        <v>11</v>
      </c>
      <c r="F471" t="s">
        <v>24</v>
      </c>
      <c r="G471" t="s">
        <v>542</v>
      </c>
      <c r="H471" s="5">
        <v>1170</v>
      </c>
      <c r="I471" s="5">
        <v>9</v>
      </c>
      <c r="J471" s="5">
        <v>70</v>
      </c>
      <c r="K471" s="5">
        <v>0</v>
      </c>
      <c r="L471" s="5">
        <v>100</v>
      </c>
    </row>
    <row r="472" spans="1:12" hidden="1" x14ac:dyDescent="0.25">
      <c r="A472">
        <v>496</v>
      </c>
      <c r="B472">
        <v>18</v>
      </c>
      <c r="C472" t="s">
        <v>530</v>
      </c>
      <c r="D472" t="s">
        <v>531</v>
      </c>
      <c r="E472">
        <v>12</v>
      </c>
      <c r="F472" t="s">
        <v>24</v>
      </c>
      <c r="G472" t="s">
        <v>543</v>
      </c>
      <c r="H472" s="5">
        <v>2491</v>
      </c>
      <c r="I472" s="5">
        <v>9</v>
      </c>
      <c r="J472" s="5">
        <v>70</v>
      </c>
      <c r="K472" s="5">
        <v>0</v>
      </c>
      <c r="L472" s="5">
        <v>100</v>
      </c>
    </row>
    <row r="473" spans="1:12" hidden="1" x14ac:dyDescent="0.25">
      <c r="A473">
        <v>497</v>
      </c>
      <c r="B473">
        <v>18</v>
      </c>
      <c r="C473" t="s">
        <v>530</v>
      </c>
      <c r="D473" t="s">
        <v>531</v>
      </c>
      <c r="E473">
        <v>13</v>
      </c>
      <c r="F473" t="s">
        <v>24</v>
      </c>
      <c r="G473" t="s">
        <v>544</v>
      </c>
      <c r="H473" s="5">
        <v>1523</v>
      </c>
      <c r="I473" s="5">
        <v>9</v>
      </c>
      <c r="J473" s="5">
        <v>70</v>
      </c>
      <c r="K473" s="5">
        <v>0</v>
      </c>
      <c r="L473" s="5">
        <v>100</v>
      </c>
    </row>
    <row r="474" spans="1:12" hidden="1" x14ac:dyDescent="0.25">
      <c r="A474">
        <v>498</v>
      </c>
      <c r="B474">
        <v>18</v>
      </c>
      <c r="C474" t="s">
        <v>530</v>
      </c>
      <c r="D474" t="s">
        <v>531</v>
      </c>
      <c r="E474">
        <v>14</v>
      </c>
      <c r="F474" t="s">
        <v>24</v>
      </c>
      <c r="G474" t="s">
        <v>545</v>
      </c>
      <c r="H474" s="5">
        <v>1453</v>
      </c>
      <c r="I474" s="5">
        <v>9</v>
      </c>
      <c r="J474" s="5">
        <v>70</v>
      </c>
      <c r="K474" s="5">
        <v>0</v>
      </c>
      <c r="L474" s="5">
        <v>100</v>
      </c>
    </row>
    <row r="475" spans="1:12" hidden="1" x14ac:dyDescent="0.25">
      <c r="A475">
        <v>499</v>
      </c>
      <c r="B475">
        <v>18</v>
      </c>
      <c r="C475" t="s">
        <v>530</v>
      </c>
      <c r="D475" t="s">
        <v>531</v>
      </c>
      <c r="E475">
        <v>15</v>
      </c>
      <c r="F475" t="s">
        <v>24</v>
      </c>
      <c r="G475" t="s">
        <v>546</v>
      </c>
      <c r="H475" s="5">
        <v>3463</v>
      </c>
      <c r="I475" s="5">
        <v>13</v>
      </c>
      <c r="J475" s="5">
        <v>110</v>
      </c>
      <c r="K475" s="5">
        <v>0</v>
      </c>
      <c r="L475" s="5">
        <v>150</v>
      </c>
    </row>
    <row r="476" spans="1:12" hidden="1" x14ac:dyDescent="0.25">
      <c r="A476">
        <v>500</v>
      </c>
      <c r="B476">
        <v>18</v>
      </c>
      <c r="C476" t="s">
        <v>530</v>
      </c>
      <c r="D476" t="s">
        <v>531</v>
      </c>
      <c r="E476">
        <v>16</v>
      </c>
      <c r="F476" t="s">
        <v>24</v>
      </c>
      <c r="G476" t="s">
        <v>547</v>
      </c>
      <c r="H476" s="5">
        <v>911</v>
      </c>
      <c r="I476" s="5">
        <v>7</v>
      </c>
      <c r="J476" s="5">
        <v>50</v>
      </c>
      <c r="K476" s="5">
        <v>0</v>
      </c>
      <c r="L476" s="5">
        <v>80</v>
      </c>
    </row>
    <row r="477" spans="1:12" hidden="1" x14ac:dyDescent="0.25">
      <c r="A477">
        <v>501</v>
      </c>
      <c r="B477">
        <v>18</v>
      </c>
      <c r="C477" t="s">
        <v>530</v>
      </c>
      <c r="D477" t="s">
        <v>531</v>
      </c>
      <c r="E477">
        <v>17</v>
      </c>
      <c r="F477" t="s">
        <v>24</v>
      </c>
      <c r="G477" t="s">
        <v>548</v>
      </c>
      <c r="H477" s="5">
        <v>1312</v>
      </c>
      <c r="I477" s="5">
        <v>9</v>
      </c>
      <c r="J477" s="5">
        <v>70</v>
      </c>
      <c r="K477" s="5">
        <v>0</v>
      </c>
      <c r="L477" s="5">
        <v>100</v>
      </c>
    </row>
    <row r="478" spans="1:12" hidden="1" x14ac:dyDescent="0.25">
      <c r="A478">
        <v>502</v>
      </c>
      <c r="B478">
        <v>18</v>
      </c>
      <c r="C478" t="s">
        <v>530</v>
      </c>
      <c r="D478" t="s">
        <v>531</v>
      </c>
      <c r="E478">
        <v>18</v>
      </c>
      <c r="F478" t="s">
        <v>24</v>
      </c>
      <c r="G478" t="s">
        <v>549</v>
      </c>
      <c r="H478" s="5">
        <v>656</v>
      </c>
      <c r="I478" s="5">
        <v>7</v>
      </c>
      <c r="J478" s="5">
        <v>50</v>
      </c>
      <c r="K478" s="5">
        <v>0</v>
      </c>
      <c r="L478" s="5">
        <v>80</v>
      </c>
    </row>
    <row r="479" spans="1:12" hidden="1" x14ac:dyDescent="0.25">
      <c r="A479">
        <v>503</v>
      </c>
      <c r="B479">
        <v>18</v>
      </c>
      <c r="C479" t="s">
        <v>530</v>
      </c>
      <c r="D479" t="s">
        <v>531</v>
      </c>
      <c r="E479">
        <v>19</v>
      </c>
      <c r="F479" t="s">
        <v>24</v>
      </c>
      <c r="G479" t="s">
        <v>550</v>
      </c>
      <c r="H479" s="5">
        <v>1498</v>
      </c>
      <c r="I479" s="5">
        <v>9</v>
      </c>
      <c r="J479" s="5">
        <v>70</v>
      </c>
      <c r="K479" s="5">
        <v>0</v>
      </c>
      <c r="L479" s="5">
        <v>100</v>
      </c>
    </row>
    <row r="480" spans="1:12" hidden="1" x14ac:dyDescent="0.25">
      <c r="A480">
        <v>504</v>
      </c>
      <c r="B480">
        <v>18</v>
      </c>
      <c r="C480" t="s">
        <v>530</v>
      </c>
      <c r="D480" t="s">
        <v>531</v>
      </c>
      <c r="E480">
        <v>20</v>
      </c>
      <c r="F480" t="s">
        <v>24</v>
      </c>
      <c r="G480" t="s">
        <v>551</v>
      </c>
      <c r="H480" s="5">
        <v>1404</v>
      </c>
      <c r="I480" s="5">
        <v>9</v>
      </c>
      <c r="J480" s="5">
        <v>70</v>
      </c>
      <c r="K480" s="5">
        <v>0</v>
      </c>
      <c r="L480" s="5">
        <v>100</v>
      </c>
    </row>
    <row r="481" spans="1:12" hidden="1" x14ac:dyDescent="0.25">
      <c r="A481">
        <v>505</v>
      </c>
      <c r="B481">
        <v>18</v>
      </c>
      <c r="C481" t="s">
        <v>530</v>
      </c>
      <c r="D481" t="s">
        <v>531</v>
      </c>
      <c r="E481">
        <v>21</v>
      </c>
      <c r="F481" t="s">
        <v>24</v>
      </c>
      <c r="G481" t="s">
        <v>552</v>
      </c>
      <c r="H481" s="5">
        <v>1493</v>
      </c>
      <c r="I481" s="5">
        <v>9</v>
      </c>
      <c r="J481" s="5">
        <v>70</v>
      </c>
      <c r="K481" s="5">
        <v>0</v>
      </c>
      <c r="L481" s="5">
        <v>100</v>
      </c>
    </row>
    <row r="482" spans="1:12" hidden="1" x14ac:dyDescent="0.25">
      <c r="A482">
        <v>506</v>
      </c>
      <c r="B482">
        <v>18</v>
      </c>
      <c r="C482" t="s">
        <v>530</v>
      </c>
      <c r="D482" t="s">
        <v>531</v>
      </c>
      <c r="E482">
        <v>22</v>
      </c>
      <c r="F482" t="s">
        <v>24</v>
      </c>
      <c r="G482" t="s">
        <v>553</v>
      </c>
      <c r="H482" s="5">
        <v>2829</v>
      </c>
      <c r="I482" s="5">
        <v>13</v>
      </c>
      <c r="J482" s="5">
        <v>110</v>
      </c>
      <c r="K482" s="5">
        <v>0</v>
      </c>
      <c r="L482" s="5">
        <v>150</v>
      </c>
    </row>
    <row r="483" spans="1:12" hidden="1" x14ac:dyDescent="0.25">
      <c r="A483">
        <v>507</v>
      </c>
      <c r="B483">
        <v>18</v>
      </c>
      <c r="C483" t="s">
        <v>530</v>
      </c>
      <c r="D483" t="s">
        <v>531</v>
      </c>
      <c r="E483">
        <v>23</v>
      </c>
      <c r="F483" t="s">
        <v>24</v>
      </c>
      <c r="G483" t="s">
        <v>554</v>
      </c>
      <c r="H483" s="5">
        <v>268</v>
      </c>
      <c r="I483" s="5">
        <v>7</v>
      </c>
      <c r="J483" s="5">
        <v>25</v>
      </c>
      <c r="K483" s="5">
        <v>0</v>
      </c>
      <c r="L483" s="5">
        <v>35</v>
      </c>
    </row>
    <row r="484" spans="1:12" hidden="1" x14ac:dyDescent="0.25">
      <c r="A484">
        <v>508</v>
      </c>
      <c r="B484">
        <v>18</v>
      </c>
      <c r="C484" t="s">
        <v>530</v>
      </c>
      <c r="D484" t="s">
        <v>531</v>
      </c>
      <c r="E484">
        <v>24</v>
      </c>
      <c r="F484" t="s">
        <v>24</v>
      </c>
      <c r="G484" t="s">
        <v>555</v>
      </c>
      <c r="H484" s="5">
        <v>4087</v>
      </c>
      <c r="I484" s="5">
        <v>13</v>
      </c>
      <c r="J484" s="5">
        <v>110</v>
      </c>
      <c r="K484" s="5">
        <v>0</v>
      </c>
      <c r="L484" s="5">
        <v>150</v>
      </c>
    </row>
    <row r="485" spans="1:12" hidden="1" x14ac:dyDescent="0.25">
      <c r="A485">
        <v>509</v>
      </c>
      <c r="B485">
        <v>18</v>
      </c>
      <c r="C485" t="s">
        <v>530</v>
      </c>
      <c r="D485" t="s">
        <v>531</v>
      </c>
      <c r="E485">
        <v>25</v>
      </c>
      <c r="F485" t="s">
        <v>24</v>
      </c>
      <c r="G485" t="s">
        <v>556</v>
      </c>
      <c r="H485" s="5">
        <v>836</v>
      </c>
      <c r="I485" s="5">
        <v>7</v>
      </c>
      <c r="J485" s="5">
        <v>50</v>
      </c>
      <c r="K485" s="5">
        <v>0</v>
      </c>
      <c r="L485" s="5">
        <v>80</v>
      </c>
    </row>
    <row r="486" spans="1:12" hidden="1" x14ac:dyDescent="0.25">
      <c r="A486">
        <v>510</v>
      </c>
      <c r="B486">
        <v>18</v>
      </c>
      <c r="C486" t="s">
        <v>530</v>
      </c>
      <c r="D486" t="s">
        <v>531</v>
      </c>
      <c r="E486">
        <v>26</v>
      </c>
      <c r="F486" t="s">
        <v>24</v>
      </c>
      <c r="G486" t="s">
        <v>557</v>
      </c>
      <c r="H486" s="5">
        <v>4250</v>
      </c>
      <c r="I486" s="5">
        <v>13</v>
      </c>
      <c r="J486" s="5">
        <v>110</v>
      </c>
      <c r="K486" s="5">
        <v>0</v>
      </c>
      <c r="L486" s="5">
        <v>150</v>
      </c>
    </row>
    <row r="487" spans="1:12" hidden="1" x14ac:dyDescent="0.25">
      <c r="A487">
        <v>511</v>
      </c>
      <c r="B487">
        <v>18</v>
      </c>
      <c r="C487" t="s">
        <v>530</v>
      </c>
      <c r="D487" t="s">
        <v>531</v>
      </c>
      <c r="E487">
        <v>27</v>
      </c>
      <c r="F487" t="s">
        <v>24</v>
      </c>
      <c r="G487" t="s">
        <v>558</v>
      </c>
      <c r="H487" s="5">
        <v>6552</v>
      </c>
      <c r="I487" s="5">
        <v>13</v>
      </c>
      <c r="J487" s="5">
        <v>180</v>
      </c>
      <c r="K487" s="5">
        <v>0</v>
      </c>
      <c r="L487" s="5">
        <v>250</v>
      </c>
    </row>
    <row r="488" spans="1:12" hidden="1" x14ac:dyDescent="0.25">
      <c r="A488">
        <v>512</v>
      </c>
      <c r="B488">
        <v>18</v>
      </c>
      <c r="C488" t="s">
        <v>530</v>
      </c>
      <c r="D488" t="s">
        <v>531</v>
      </c>
      <c r="E488">
        <v>28</v>
      </c>
      <c r="F488" t="s">
        <v>24</v>
      </c>
      <c r="G488" t="s">
        <v>559</v>
      </c>
      <c r="H488" s="5">
        <v>912</v>
      </c>
      <c r="I488" s="5">
        <v>7</v>
      </c>
      <c r="J488" s="5">
        <v>50</v>
      </c>
      <c r="K488" s="5">
        <v>0</v>
      </c>
      <c r="L488" s="5">
        <v>80</v>
      </c>
    </row>
    <row r="489" spans="1:12" hidden="1" x14ac:dyDescent="0.25">
      <c r="A489">
        <v>513</v>
      </c>
      <c r="B489">
        <v>18</v>
      </c>
      <c r="C489" t="s">
        <v>530</v>
      </c>
      <c r="D489" t="s">
        <v>531</v>
      </c>
      <c r="E489">
        <v>29</v>
      </c>
      <c r="F489" t="s">
        <v>24</v>
      </c>
      <c r="G489" t="s">
        <v>560</v>
      </c>
      <c r="H489" s="5">
        <v>748</v>
      </c>
      <c r="I489" s="5">
        <v>7</v>
      </c>
      <c r="J489" s="5">
        <v>50</v>
      </c>
      <c r="K489" s="5">
        <v>0</v>
      </c>
      <c r="L489" s="5">
        <v>80</v>
      </c>
    </row>
    <row r="490" spans="1:12" hidden="1" x14ac:dyDescent="0.25">
      <c r="A490">
        <v>514</v>
      </c>
      <c r="B490">
        <v>18</v>
      </c>
      <c r="C490" t="s">
        <v>530</v>
      </c>
      <c r="D490" t="s">
        <v>531</v>
      </c>
      <c r="E490">
        <v>30</v>
      </c>
      <c r="F490" t="s">
        <v>24</v>
      </c>
      <c r="G490" t="s">
        <v>561</v>
      </c>
      <c r="H490" s="5">
        <v>1722</v>
      </c>
      <c r="I490" s="5">
        <v>9</v>
      </c>
      <c r="J490" s="5">
        <v>70</v>
      </c>
      <c r="K490" s="5">
        <v>0</v>
      </c>
      <c r="L490" s="5">
        <v>100</v>
      </c>
    </row>
    <row r="491" spans="1:12" hidden="1" x14ac:dyDescent="0.25">
      <c r="A491">
        <v>515</v>
      </c>
      <c r="B491">
        <v>18</v>
      </c>
      <c r="C491" t="s">
        <v>530</v>
      </c>
      <c r="D491" t="s">
        <v>531</v>
      </c>
      <c r="E491">
        <v>31</v>
      </c>
      <c r="F491" t="s">
        <v>24</v>
      </c>
      <c r="G491" t="s">
        <v>562</v>
      </c>
      <c r="H491" s="5">
        <v>2809</v>
      </c>
      <c r="I491" s="5">
        <v>13</v>
      </c>
      <c r="J491" s="5">
        <v>110</v>
      </c>
      <c r="K491" s="5">
        <v>0</v>
      </c>
      <c r="L491" s="5">
        <v>150</v>
      </c>
    </row>
    <row r="492" spans="1:12" hidden="1" x14ac:dyDescent="0.25">
      <c r="A492">
        <v>516</v>
      </c>
      <c r="B492">
        <v>18</v>
      </c>
      <c r="C492" t="s">
        <v>530</v>
      </c>
      <c r="D492" t="s">
        <v>531</v>
      </c>
      <c r="E492">
        <v>32</v>
      </c>
      <c r="F492" t="s">
        <v>24</v>
      </c>
      <c r="G492" t="s">
        <v>19</v>
      </c>
      <c r="H492" s="5">
        <v>2898</v>
      </c>
      <c r="I492" s="5">
        <v>13</v>
      </c>
      <c r="J492" s="5">
        <v>110</v>
      </c>
      <c r="K492" s="5">
        <v>0</v>
      </c>
      <c r="L492" s="5">
        <v>150</v>
      </c>
    </row>
    <row r="493" spans="1:12" hidden="1" x14ac:dyDescent="0.25">
      <c r="A493">
        <v>517</v>
      </c>
      <c r="B493">
        <v>18</v>
      </c>
      <c r="C493" t="s">
        <v>530</v>
      </c>
      <c r="D493" t="s">
        <v>531</v>
      </c>
      <c r="E493">
        <v>33</v>
      </c>
      <c r="F493" t="s">
        <v>24</v>
      </c>
      <c r="G493" t="s">
        <v>563</v>
      </c>
      <c r="H493" s="5">
        <v>960</v>
      </c>
      <c r="I493" s="5">
        <v>7</v>
      </c>
      <c r="J493" s="5">
        <v>50</v>
      </c>
      <c r="K493" s="5">
        <v>0</v>
      </c>
      <c r="L493" s="5">
        <v>80</v>
      </c>
    </row>
    <row r="494" spans="1:12" hidden="1" x14ac:dyDescent="0.25">
      <c r="A494">
        <v>518</v>
      </c>
      <c r="B494">
        <v>18</v>
      </c>
      <c r="C494" t="s">
        <v>530</v>
      </c>
      <c r="D494" t="s">
        <v>531</v>
      </c>
      <c r="E494">
        <v>34</v>
      </c>
      <c r="F494" t="s">
        <v>24</v>
      </c>
      <c r="G494" t="s">
        <v>564</v>
      </c>
      <c r="H494" s="5">
        <v>1051</v>
      </c>
      <c r="I494" s="5">
        <v>9</v>
      </c>
      <c r="J494" s="5">
        <v>70</v>
      </c>
      <c r="K494" s="5">
        <v>0</v>
      </c>
      <c r="L494" s="5">
        <v>100</v>
      </c>
    </row>
    <row r="495" spans="1:12" hidden="1" x14ac:dyDescent="0.25">
      <c r="A495">
        <v>519</v>
      </c>
      <c r="B495">
        <v>18</v>
      </c>
      <c r="C495" t="s">
        <v>530</v>
      </c>
      <c r="D495" t="s">
        <v>531</v>
      </c>
      <c r="E495">
        <v>35</v>
      </c>
      <c r="F495" t="s">
        <v>24</v>
      </c>
      <c r="G495" t="s">
        <v>565</v>
      </c>
      <c r="H495" s="5">
        <v>2179</v>
      </c>
      <c r="I495" s="5">
        <v>9</v>
      </c>
      <c r="J495" s="5">
        <v>70</v>
      </c>
      <c r="K495" s="5">
        <v>0</v>
      </c>
      <c r="L495" s="5">
        <v>100</v>
      </c>
    </row>
    <row r="496" spans="1:12" hidden="1" x14ac:dyDescent="0.25">
      <c r="A496">
        <v>520</v>
      </c>
      <c r="B496">
        <v>18</v>
      </c>
      <c r="C496" t="s">
        <v>530</v>
      </c>
      <c r="D496" t="s">
        <v>531</v>
      </c>
      <c r="E496">
        <v>36</v>
      </c>
      <c r="F496" t="s">
        <v>24</v>
      </c>
      <c r="G496" t="s">
        <v>566</v>
      </c>
      <c r="H496" s="5">
        <v>2148</v>
      </c>
      <c r="I496" s="5">
        <v>9</v>
      </c>
      <c r="J496" s="5">
        <v>70</v>
      </c>
      <c r="K496" s="5">
        <v>0</v>
      </c>
      <c r="L496" s="5">
        <v>100</v>
      </c>
    </row>
    <row r="497" spans="1:12" hidden="1" x14ac:dyDescent="0.25">
      <c r="A497">
        <v>521</v>
      </c>
      <c r="B497">
        <v>18</v>
      </c>
      <c r="C497" t="s">
        <v>530</v>
      </c>
      <c r="D497" t="s">
        <v>531</v>
      </c>
      <c r="E497">
        <v>37</v>
      </c>
      <c r="F497" t="s">
        <v>24</v>
      </c>
      <c r="G497" t="s">
        <v>567</v>
      </c>
      <c r="H497" s="5">
        <v>1729</v>
      </c>
      <c r="I497" s="5">
        <v>9</v>
      </c>
      <c r="J497" s="5">
        <v>70</v>
      </c>
      <c r="K497" s="5">
        <v>0</v>
      </c>
      <c r="L497" s="5">
        <v>100</v>
      </c>
    </row>
    <row r="498" spans="1:12" hidden="1" x14ac:dyDescent="0.25">
      <c r="A498">
        <v>522</v>
      </c>
      <c r="B498">
        <v>18</v>
      </c>
      <c r="C498" t="s">
        <v>530</v>
      </c>
      <c r="D498" t="s">
        <v>531</v>
      </c>
      <c r="E498">
        <v>38</v>
      </c>
      <c r="F498" t="s">
        <v>24</v>
      </c>
      <c r="G498" t="s">
        <v>568</v>
      </c>
      <c r="H498" s="5">
        <v>2096</v>
      </c>
      <c r="I498" s="5">
        <v>9</v>
      </c>
      <c r="J498" s="5">
        <v>70</v>
      </c>
      <c r="K498" s="5">
        <v>0</v>
      </c>
      <c r="L498" s="5">
        <v>100</v>
      </c>
    </row>
    <row r="499" spans="1:12" hidden="1" x14ac:dyDescent="0.25">
      <c r="A499">
        <v>523</v>
      </c>
      <c r="B499">
        <v>18</v>
      </c>
      <c r="C499" t="s">
        <v>530</v>
      </c>
      <c r="D499" t="s">
        <v>531</v>
      </c>
      <c r="E499">
        <v>39</v>
      </c>
      <c r="F499" t="s">
        <v>24</v>
      </c>
      <c r="G499" t="s">
        <v>569</v>
      </c>
      <c r="H499" s="5">
        <v>1142</v>
      </c>
      <c r="I499" s="5">
        <v>9</v>
      </c>
      <c r="J499" s="5">
        <v>70</v>
      </c>
      <c r="K499" s="5">
        <v>0</v>
      </c>
      <c r="L499" s="5">
        <v>100</v>
      </c>
    </row>
    <row r="500" spans="1:12" hidden="1" x14ac:dyDescent="0.25">
      <c r="A500">
        <v>524</v>
      </c>
      <c r="B500">
        <v>18</v>
      </c>
      <c r="C500" t="s">
        <v>530</v>
      </c>
      <c r="D500" t="s">
        <v>531</v>
      </c>
      <c r="E500">
        <v>40</v>
      </c>
      <c r="F500" t="s">
        <v>24</v>
      </c>
      <c r="G500" t="s">
        <v>570</v>
      </c>
      <c r="H500" s="5">
        <v>1923</v>
      </c>
      <c r="I500" s="5">
        <v>9</v>
      </c>
      <c r="J500" s="5">
        <v>70</v>
      </c>
      <c r="K500" s="5">
        <v>0</v>
      </c>
      <c r="L500" s="5">
        <v>100</v>
      </c>
    </row>
    <row r="501" spans="1:12" hidden="1" x14ac:dyDescent="0.25">
      <c r="A501">
        <v>525</v>
      </c>
      <c r="B501">
        <v>18</v>
      </c>
      <c r="C501" t="s">
        <v>530</v>
      </c>
      <c r="D501" t="s">
        <v>531</v>
      </c>
      <c r="E501">
        <v>41</v>
      </c>
      <c r="F501" t="s">
        <v>24</v>
      </c>
      <c r="G501" t="s">
        <v>571</v>
      </c>
      <c r="H501" s="5">
        <v>3360</v>
      </c>
      <c r="I501" s="5">
        <v>13</v>
      </c>
      <c r="J501" s="5">
        <v>110</v>
      </c>
      <c r="K501" s="5">
        <v>0</v>
      </c>
      <c r="L501" s="5">
        <v>150</v>
      </c>
    </row>
    <row r="502" spans="1:12" hidden="1" x14ac:dyDescent="0.25">
      <c r="A502">
        <v>526</v>
      </c>
      <c r="B502">
        <v>18</v>
      </c>
      <c r="C502" t="s">
        <v>530</v>
      </c>
      <c r="D502" t="s">
        <v>531</v>
      </c>
      <c r="E502">
        <v>42</v>
      </c>
      <c r="F502" t="s">
        <v>3</v>
      </c>
      <c r="G502" t="s">
        <v>572</v>
      </c>
      <c r="H502" s="5">
        <v>195237</v>
      </c>
      <c r="I502" s="5">
        <v>37</v>
      </c>
      <c r="J502" s="5">
        <v>1000</v>
      </c>
      <c r="K502" s="5">
        <v>1</v>
      </c>
      <c r="L502" s="5">
        <v>1500</v>
      </c>
    </row>
    <row r="503" spans="1:12" hidden="1" x14ac:dyDescent="0.25">
      <c r="A503">
        <v>527</v>
      </c>
      <c r="B503">
        <v>19</v>
      </c>
      <c r="C503" t="s">
        <v>573</v>
      </c>
      <c r="D503" t="s">
        <v>574</v>
      </c>
      <c r="E503">
        <v>1</v>
      </c>
      <c r="F503" t="s">
        <v>14</v>
      </c>
      <c r="G503" t="s">
        <v>575</v>
      </c>
      <c r="H503" s="5">
        <v>41562</v>
      </c>
      <c r="I503" s="5">
        <v>21</v>
      </c>
      <c r="J503" s="5">
        <v>600</v>
      </c>
      <c r="K503" s="5">
        <v>1</v>
      </c>
      <c r="L503" s="5">
        <v>900</v>
      </c>
    </row>
    <row r="504" spans="1:12" hidden="1" x14ac:dyDescent="0.25">
      <c r="A504">
        <v>528</v>
      </c>
      <c r="B504">
        <v>19</v>
      </c>
      <c r="C504" t="s">
        <v>573</v>
      </c>
      <c r="D504" t="s">
        <v>574</v>
      </c>
      <c r="E504">
        <v>2</v>
      </c>
      <c r="F504" t="s">
        <v>14</v>
      </c>
      <c r="G504" t="s">
        <v>576</v>
      </c>
      <c r="H504" s="5">
        <v>5415</v>
      </c>
      <c r="I504" s="5">
        <v>13</v>
      </c>
      <c r="J504" s="5">
        <v>180</v>
      </c>
      <c r="K504" s="5">
        <v>0</v>
      </c>
      <c r="L504" s="5">
        <v>250</v>
      </c>
    </row>
    <row r="505" spans="1:12" hidden="1" x14ac:dyDescent="0.25">
      <c r="A505">
        <v>529</v>
      </c>
      <c r="B505">
        <v>19</v>
      </c>
      <c r="C505" t="s">
        <v>573</v>
      </c>
      <c r="D505" t="s">
        <v>574</v>
      </c>
      <c r="E505">
        <v>3</v>
      </c>
      <c r="F505" t="s">
        <v>14</v>
      </c>
      <c r="G505" t="s">
        <v>577</v>
      </c>
      <c r="H505" s="5">
        <v>15235</v>
      </c>
      <c r="I505" s="5">
        <v>15</v>
      </c>
      <c r="J505" s="5">
        <v>250</v>
      </c>
      <c r="K505" s="5">
        <v>1</v>
      </c>
      <c r="L505" s="5">
        <v>450</v>
      </c>
    </row>
    <row r="506" spans="1:12" hidden="1" x14ac:dyDescent="0.25">
      <c r="A506">
        <v>530</v>
      </c>
      <c r="B506">
        <v>19</v>
      </c>
      <c r="C506" t="s">
        <v>573</v>
      </c>
      <c r="D506" t="s">
        <v>574</v>
      </c>
      <c r="E506">
        <v>4</v>
      </c>
      <c r="F506" t="s">
        <v>14</v>
      </c>
      <c r="G506" t="s">
        <v>578</v>
      </c>
      <c r="H506" s="5">
        <v>2838</v>
      </c>
      <c r="I506" s="5">
        <v>13</v>
      </c>
      <c r="J506" s="5">
        <v>110</v>
      </c>
      <c r="K506" s="5">
        <v>0</v>
      </c>
      <c r="L506" s="5">
        <v>150</v>
      </c>
    </row>
    <row r="507" spans="1:12" hidden="1" x14ac:dyDescent="0.25">
      <c r="A507">
        <v>531</v>
      </c>
      <c r="B507">
        <v>19</v>
      </c>
      <c r="C507" t="s">
        <v>573</v>
      </c>
      <c r="D507" t="s">
        <v>574</v>
      </c>
      <c r="E507">
        <v>5</v>
      </c>
      <c r="F507" t="s">
        <v>14</v>
      </c>
      <c r="G507" t="s">
        <v>579</v>
      </c>
      <c r="H507" s="5">
        <v>8220</v>
      </c>
      <c r="I507" s="5">
        <v>13</v>
      </c>
      <c r="J507" s="5">
        <v>180</v>
      </c>
      <c r="K507" s="5">
        <v>0</v>
      </c>
      <c r="L507" s="5">
        <v>250</v>
      </c>
    </row>
    <row r="508" spans="1:12" hidden="1" x14ac:dyDescent="0.25">
      <c r="A508">
        <v>532</v>
      </c>
      <c r="B508">
        <v>19</v>
      </c>
      <c r="C508" t="s">
        <v>573</v>
      </c>
      <c r="D508" t="s">
        <v>574</v>
      </c>
      <c r="E508">
        <v>6</v>
      </c>
      <c r="F508" t="s">
        <v>24</v>
      </c>
      <c r="G508" t="s">
        <v>580</v>
      </c>
      <c r="H508" s="5">
        <v>3330</v>
      </c>
      <c r="I508" s="5">
        <v>13</v>
      </c>
      <c r="J508" s="5">
        <v>110</v>
      </c>
      <c r="K508" s="5">
        <v>0</v>
      </c>
      <c r="L508" s="5">
        <v>150</v>
      </c>
    </row>
    <row r="509" spans="1:12" hidden="1" x14ac:dyDescent="0.25">
      <c r="A509">
        <v>533</v>
      </c>
      <c r="B509">
        <v>19</v>
      </c>
      <c r="C509" t="s">
        <v>573</v>
      </c>
      <c r="D509" t="s">
        <v>574</v>
      </c>
      <c r="E509">
        <v>7</v>
      </c>
      <c r="F509" t="s">
        <v>24</v>
      </c>
      <c r="G509" t="s">
        <v>581</v>
      </c>
      <c r="H509" s="5">
        <v>1636</v>
      </c>
      <c r="I509" s="5">
        <v>9</v>
      </c>
      <c r="J509" s="5">
        <v>70</v>
      </c>
      <c r="K509" s="5">
        <v>0</v>
      </c>
      <c r="L509" s="5">
        <v>100</v>
      </c>
    </row>
    <row r="510" spans="1:12" hidden="1" x14ac:dyDescent="0.25">
      <c r="A510">
        <v>534</v>
      </c>
      <c r="B510">
        <v>19</v>
      </c>
      <c r="C510" t="s">
        <v>573</v>
      </c>
      <c r="D510" t="s">
        <v>574</v>
      </c>
      <c r="E510">
        <v>8</v>
      </c>
      <c r="F510" t="s">
        <v>24</v>
      </c>
      <c r="G510" t="s">
        <v>582</v>
      </c>
      <c r="H510" s="5">
        <v>522</v>
      </c>
      <c r="I510" s="5">
        <v>7</v>
      </c>
      <c r="J510" s="5">
        <v>50</v>
      </c>
      <c r="K510" s="5">
        <v>0</v>
      </c>
      <c r="L510" s="5">
        <v>80</v>
      </c>
    </row>
    <row r="511" spans="1:12" hidden="1" x14ac:dyDescent="0.25">
      <c r="A511">
        <v>535</v>
      </c>
      <c r="B511">
        <v>19</v>
      </c>
      <c r="C511" t="s">
        <v>573</v>
      </c>
      <c r="D511" t="s">
        <v>574</v>
      </c>
      <c r="E511">
        <v>9</v>
      </c>
      <c r="F511" t="s">
        <v>24</v>
      </c>
      <c r="G511" t="s">
        <v>583</v>
      </c>
      <c r="H511" s="5">
        <v>8607</v>
      </c>
      <c r="I511" s="5">
        <v>13</v>
      </c>
      <c r="J511" s="5">
        <v>180</v>
      </c>
      <c r="K511" s="5">
        <v>0</v>
      </c>
      <c r="L511" s="5">
        <v>250</v>
      </c>
    </row>
    <row r="512" spans="1:12" hidden="1" x14ac:dyDescent="0.25">
      <c r="A512">
        <v>536</v>
      </c>
      <c r="B512">
        <v>19</v>
      </c>
      <c r="C512" t="s">
        <v>573</v>
      </c>
      <c r="D512" t="s">
        <v>574</v>
      </c>
      <c r="E512">
        <v>10</v>
      </c>
      <c r="F512" t="s">
        <v>24</v>
      </c>
      <c r="G512" t="s">
        <v>584</v>
      </c>
      <c r="H512" s="5">
        <v>1414</v>
      </c>
      <c r="I512" s="5">
        <v>9</v>
      </c>
      <c r="J512" s="5">
        <v>70</v>
      </c>
      <c r="K512" s="5">
        <v>0</v>
      </c>
      <c r="L512" s="5">
        <v>100</v>
      </c>
    </row>
    <row r="513" spans="1:12" hidden="1" x14ac:dyDescent="0.25">
      <c r="A513">
        <v>537</v>
      </c>
      <c r="B513">
        <v>19</v>
      </c>
      <c r="C513" t="s">
        <v>573</v>
      </c>
      <c r="D513" t="s">
        <v>574</v>
      </c>
      <c r="E513">
        <v>11</v>
      </c>
      <c r="F513" t="s">
        <v>24</v>
      </c>
      <c r="G513" t="s">
        <v>585</v>
      </c>
      <c r="H513" s="5">
        <v>748</v>
      </c>
      <c r="I513" s="5">
        <v>7</v>
      </c>
      <c r="J513" s="5">
        <v>50</v>
      </c>
      <c r="K513" s="5">
        <v>0</v>
      </c>
      <c r="L513" s="5">
        <v>80</v>
      </c>
    </row>
    <row r="514" spans="1:12" hidden="1" x14ac:dyDescent="0.25">
      <c r="A514">
        <v>538</v>
      </c>
      <c r="B514">
        <v>19</v>
      </c>
      <c r="C514" t="s">
        <v>573</v>
      </c>
      <c r="D514" t="s">
        <v>574</v>
      </c>
      <c r="E514">
        <v>12</v>
      </c>
      <c r="F514" t="s">
        <v>24</v>
      </c>
      <c r="G514" t="s">
        <v>586</v>
      </c>
      <c r="H514" s="5">
        <v>1209</v>
      </c>
      <c r="I514" s="5">
        <v>9</v>
      </c>
      <c r="J514" s="5">
        <v>70</v>
      </c>
      <c r="K514" s="5">
        <v>0</v>
      </c>
      <c r="L514" s="5">
        <v>100</v>
      </c>
    </row>
    <row r="515" spans="1:12" hidden="1" x14ac:dyDescent="0.25">
      <c r="A515">
        <v>539</v>
      </c>
      <c r="B515">
        <v>19</v>
      </c>
      <c r="C515" t="s">
        <v>573</v>
      </c>
      <c r="D515" t="s">
        <v>574</v>
      </c>
      <c r="E515">
        <v>13</v>
      </c>
      <c r="F515" t="s">
        <v>24</v>
      </c>
      <c r="G515" t="s">
        <v>587</v>
      </c>
      <c r="H515" s="5">
        <v>1062</v>
      </c>
      <c r="I515" s="5">
        <v>9</v>
      </c>
      <c r="J515" s="5">
        <v>70</v>
      </c>
      <c r="K515" s="5">
        <v>0</v>
      </c>
      <c r="L515" s="5">
        <v>100</v>
      </c>
    </row>
    <row r="516" spans="1:12" hidden="1" x14ac:dyDescent="0.25">
      <c r="A516">
        <v>540</v>
      </c>
      <c r="B516">
        <v>19</v>
      </c>
      <c r="C516" t="s">
        <v>573</v>
      </c>
      <c r="D516" t="s">
        <v>574</v>
      </c>
      <c r="E516">
        <v>14</v>
      </c>
      <c r="F516" t="s">
        <v>24</v>
      </c>
      <c r="G516" t="s">
        <v>588</v>
      </c>
      <c r="H516" s="5">
        <v>3705</v>
      </c>
      <c r="I516" s="5">
        <v>13</v>
      </c>
      <c r="J516" s="5">
        <v>110</v>
      </c>
      <c r="K516" s="5">
        <v>0</v>
      </c>
      <c r="L516" s="5">
        <v>150</v>
      </c>
    </row>
    <row r="517" spans="1:12" hidden="1" x14ac:dyDescent="0.25">
      <c r="A517">
        <v>541</v>
      </c>
      <c r="B517">
        <v>19</v>
      </c>
      <c r="C517" t="s">
        <v>573</v>
      </c>
      <c r="D517" t="s">
        <v>574</v>
      </c>
      <c r="E517">
        <v>15</v>
      </c>
      <c r="F517" t="s">
        <v>24</v>
      </c>
      <c r="G517" t="s">
        <v>589</v>
      </c>
      <c r="H517" s="5">
        <v>943</v>
      </c>
      <c r="I517" s="5">
        <v>7</v>
      </c>
      <c r="J517" s="5">
        <v>50</v>
      </c>
      <c r="K517" s="5">
        <v>0</v>
      </c>
      <c r="L517" s="5">
        <v>80</v>
      </c>
    </row>
    <row r="518" spans="1:12" hidden="1" x14ac:dyDescent="0.25">
      <c r="A518">
        <v>542</v>
      </c>
      <c r="B518">
        <v>19</v>
      </c>
      <c r="C518" t="s">
        <v>573</v>
      </c>
      <c r="D518" t="s">
        <v>574</v>
      </c>
      <c r="E518">
        <v>16</v>
      </c>
      <c r="F518" t="s">
        <v>24</v>
      </c>
      <c r="G518" t="s">
        <v>590</v>
      </c>
      <c r="H518" s="5">
        <v>2046</v>
      </c>
      <c r="I518" s="5">
        <v>9</v>
      </c>
      <c r="J518" s="5">
        <v>70</v>
      </c>
      <c r="K518" s="5">
        <v>0</v>
      </c>
      <c r="L518" s="5">
        <v>100</v>
      </c>
    </row>
    <row r="519" spans="1:12" hidden="1" x14ac:dyDescent="0.25">
      <c r="A519">
        <v>543</v>
      </c>
      <c r="B519">
        <v>19</v>
      </c>
      <c r="C519" t="s">
        <v>573</v>
      </c>
      <c r="D519" t="s">
        <v>574</v>
      </c>
      <c r="E519">
        <v>17</v>
      </c>
      <c r="F519" t="s">
        <v>24</v>
      </c>
      <c r="G519" t="s">
        <v>591</v>
      </c>
      <c r="H519" s="5">
        <v>868</v>
      </c>
      <c r="I519" s="5">
        <v>7</v>
      </c>
      <c r="J519" s="5">
        <v>50</v>
      </c>
      <c r="K519" s="5">
        <v>0</v>
      </c>
      <c r="L519" s="5">
        <v>80</v>
      </c>
    </row>
    <row r="520" spans="1:12" hidden="1" x14ac:dyDescent="0.25">
      <c r="A520">
        <v>544</v>
      </c>
      <c r="B520">
        <v>19</v>
      </c>
      <c r="C520" t="s">
        <v>573</v>
      </c>
      <c r="D520" t="s">
        <v>574</v>
      </c>
      <c r="E520">
        <v>18</v>
      </c>
      <c r="F520" t="s">
        <v>24</v>
      </c>
      <c r="G520" t="s">
        <v>592</v>
      </c>
      <c r="H520" s="5">
        <v>2491</v>
      </c>
      <c r="I520" s="5">
        <v>9</v>
      </c>
      <c r="J520" s="5">
        <v>70</v>
      </c>
      <c r="K520" s="5">
        <v>0</v>
      </c>
      <c r="L520" s="5">
        <v>100</v>
      </c>
    </row>
    <row r="521" spans="1:12" hidden="1" x14ac:dyDescent="0.25">
      <c r="A521">
        <v>545</v>
      </c>
      <c r="B521">
        <v>19</v>
      </c>
      <c r="C521" t="s">
        <v>573</v>
      </c>
      <c r="D521" t="s">
        <v>574</v>
      </c>
      <c r="E521">
        <v>19</v>
      </c>
      <c r="F521" t="s">
        <v>24</v>
      </c>
      <c r="G521" t="s">
        <v>593</v>
      </c>
      <c r="H521" s="5">
        <v>683</v>
      </c>
      <c r="I521" s="5">
        <v>7</v>
      </c>
      <c r="J521" s="5">
        <v>50</v>
      </c>
      <c r="K521" s="5">
        <v>0</v>
      </c>
      <c r="L521" s="5">
        <v>80</v>
      </c>
    </row>
    <row r="522" spans="1:12" hidden="1" x14ac:dyDescent="0.25">
      <c r="A522">
        <v>546</v>
      </c>
      <c r="B522">
        <v>19</v>
      </c>
      <c r="C522" t="s">
        <v>573</v>
      </c>
      <c r="D522" t="s">
        <v>574</v>
      </c>
      <c r="E522">
        <v>20</v>
      </c>
      <c r="F522" t="s">
        <v>24</v>
      </c>
      <c r="G522" t="s">
        <v>594</v>
      </c>
      <c r="H522" s="5">
        <v>3772</v>
      </c>
      <c r="I522" s="5">
        <v>13</v>
      </c>
      <c r="J522" s="5">
        <v>110</v>
      </c>
      <c r="K522" s="5">
        <v>0</v>
      </c>
      <c r="L522" s="5">
        <v>150</v>
      </c>
    </row>
    <row r="523" spans="1:12" hidden="1" x14ac:dyDescent="0.25">
      <c r="A523">
        <v>547</v>
      </c>
      <c r="B523">
        <v>19</v>
      </c>
      <c r="C523" t="s">
        <v>573</v>
      </c>
      <c r="D523" t="s">
        <v>574</v>
      </c>
      <c r="E523">
        <v>21</v>
      </c>
      <c r="F523" t="s">
        <v>24</v>
      </c>
      <c r="G523" t="s">
        <v>595</v>
      </c>
      <c r="H523" s="5">
        <v>553</v>
      </c>
      <c r="I523" s="5">
        <v>7</v>
      </c>
      <c r="J523" s="5">
        <v>50</v>
      </c>
      <c r="K523" s="5">
        <v>0</v>
      </c>
      <c r="L523" s="5">
        <v>80</v>
      </c>
    </row>
    <row r="524" spans="1:12" hidden="1" x14ac:dyDescent="0.25">
      <c r="A524">
        <v>548</v>
      </c>
      <c r="B524">
        <v>19</v>
      </c>
      <c r="C524" t="s">
        <v>573</v>
      </c>
      <c r="D524" t="s">
        <v>574</v>
      </c>
      <c r="E524">
        <v>22</v>
      </c>
      <c r="F524" t="s">
        <v>24</v>
      </c>
      <c r="G524" t="s">
        <v>596</v>
      </c>
      <c r="H524" s="5">
        <v>8705</v>
      </c>
      <c r="I524" s="5">
        <v>13</v>
      </c>
      <c r="J524" s="5">
        <v>180</v>
      </c>
      <c r="K524" s="5">
        <v>0</v>
      </c>
      <c r="L524" s="5">
        <v>250</v>
      </c>
    </row>
    <row r="525" spans="1:12" hidden="1" x14ac:dyDescent="0.25">
      <c r="A525">
        <v>549</v>
      </c>
      <c r="B525">
        <v>19</v>
      </c>
      <c r="C525" t="s">
        <v>573</v>
      </c>
      <c r="D525" t="s">
        <v>574</v>
      </c>
      <c r="E525">
        <v>23</v>
      </c>
      <c r="F525" t="s">
        <v>3</v>
      </c>
      <c r="G525" t="s">
        <v>597</v>
      </c>
      <c r="H525" s="5">
        <v>115564</v>
      </c>
      <c r="I525" s="5">
        <v>37</v>
      </c>
      <c r="J525" s="5">
        <v>1000</v>
      </c>
      <c r="K525" s="5">
        <v>1</v>
      </c>
      <c r="L525" s="5">
        <v>1500</v>
      </c>
    </row>
    <row r="526" spans="1:12" hidden="1" x14ac:dyDescent="0.25">
      <c r="A526">
        <v>550</v>
      </c>
      <c r="B526">
        <v>20</v>
      </c>
      <c r="C526" t="s">
        <v>598</v>
      </c>
      <c r="D526" t="s">
        <v>599</v>
      </c>
      <c r="E526">
        <v>1</v>
      </c>
      <c r="F526" t="s">
        <v>14</v>
      </c>
      <c r="G526" t="s">
        <v>600</v>
      </c>
      <c r="H526" s="5">
        <v>27122</v>
      </c>
      <c r="I526" s="5">
        <v>19</v>
      </c>
      <c r="J526" s="5">
        <v>400</v>
      </c>
      <c r="K526" s="5">
        <v>1</v>
      </c>
      <c r="L526" s="5">
        <v>600</v>
      </c>
    </row>
    <row r="527" spans="1:12" hidden="1" x14ac:dyDescent="0.25">
      <c r="A527">
        <v>551</v>
      </c>
      <c r="B527">
        <v>20</v>
      </c>
      <c r="C527" t="s">
        <v>598</v>
      </c>
      <c r="D527" t="s">
        <v>599</v>
      </c>
      <c r="E527">
        <v>2</v>
      </c>
      <c r="F527" t="s">
        <v>14</v>
      </c>
      <c r="G527" t="s">
        <v>601</v>
      </c>
      <c r="H527" s="5">
        <v>5855</v>
      </c>
      <c r="I527" s="5">
        <v>13</v>
      </c>
      <c r="J527" s="5">
        <v>180</v>
      </c>
      <c r="K527" s="5">
        <v>0</v>
      </c>
      <c r="L527" s="5">
        <v>250</v>
      </c>
    </row>
    <row r="528" spans="1:12" hidden="1" x14ac:dyDescent="0.25">
      <c r="A528">
        <v>552</v>
      </c>
      <c r="B528">
        <v>20</v>
      </c>
      <c r="C528" t="s">
        <v>598</v>
      </c>
      <c r="D528" t="s">
        <v>599</v>
      </c>
      <c r="E528">
        <v>3</v>
      </c>
      <c r="F528" t="s">
        <v>14</v>
      </c>
      <c r="G528" t="s">
        <v>602</v>
      </c>
      <c r="H528" s="5">
        <v>7027</v>
      </c>
      <c r="I528" s="5">
        <v>13</v>
      </c>
      <c r="J528" s="5">
        <v>180</v>
      </c>
      <c r="K528" s="5">
        <v>0</v>
      </c>
      <c r="L528" s="5">
        <v>250</v>
      </c>
    </row>
    <row r="529" spans="1:12" hidden="1" x14ac:dyDescent="0.25">
      <c r="A529">
        <v>553</v>
      </c>
      <c r="B529">
        <v>20</v>
      </c>
      <c r="C529" t="s">
        <v>598</v>
      </c>
      <c r="D529" t="s">
        <v>599</v>
      </c>
      <c r="E529">
        <v>4</v>
      </c>
      <c r="F529" t="s">
        <v>24</v>
      </c>
      <c r="G529" t="s">
        <v>603</v>
      </c>
      <c r="H529" s="5">
        <v>2822</v>
      </c>
      <c r="I529" s="5">
        <v>13</v>
      </c>
      <c r="J529" s="5">
        <v>110</v>
      </c>
      <c r="K529" s="5">
        <v>0</v>
      </c>
      <c r="L529" s="5">
        <v>150</v>
      </c>
    </row>
    <row r="530" spans="1:12" hidden="1" x14ac:dyDescent="0.25">
      <c r="A530">
        <v>554</v>
      </c>
      <c r="B530">
        <v>20</v>
      </c>
      <c r="C530" t="s">
        <v>598</v>
      </c>
      <c r="D530" t="s">
        <v>599</v>
      </c>
      <c r="E530">
        <v>5</v>
      </c>
      <c r="F530" t="s">
        <v>24</v>
      </c>
      <c r="G530" t="s">
        <v>604</v>
      </c>
      <c r="H530" s="5">
        <v>739</v>
      </c>
      <c r="I530" s="5">
        <v>7</v>
      </c>
      <c r="J530" s="5">
        <v>50</v>
      </c>
      <c r="K530" s="5">
        <v>0</v>
      </c>
      <c r="L530" s="5">
        <v>80</v>
      </c>
    </row>
    <row r="531" spans="1:12" hidden="1" x14ac:dyDescent="0.25">
      <c r="A531">
        <v>555</v>
      </c>
      <c r="B531">
        <v>20</v>
      </c>
      <c r="C531" t="s">
        <v>598</v>
      </c>
      <c r="D531" t="s">
        <v>599</v>
      </c>
      <c r="E531">
        <v>6</v>
      </c>
      <c r="F531" t="s">
        <v>24</v>
      </c>
      <c r="G531" t="s">
        <v>605</v>
      </c>
      <c r="H531" s="5">
        <v>1923</v>
      </c>
      <c r="I531" s="5">
        <v>9</v>
      </c>
      <c r="J531" s="5">
        <v>70</v>
      </c>
      <c r="K531" s="5">
        <v>0</v>
      </c>
      <c r="L531" s="5">
        <v>100</v>
      </c>
    </row>
    <row r="532" spans="1:12" hidden="1" x14ac:dyDescent="0.25">
      <c r="A532">
        <v>556</v>
      </c>
      <c r="B532">
        <v>20</v>
      </c>
      <c r="C532" t="s">
        <v>598</v>
      </c>
      <c r="D532" t="s">
        <v>599</v>
      </c>
      <c r="E532">
        <v>7</v>
      </c>
      <c r="F532" t="s">
        <v>24</v>
      </c>
      <c r="G532" t="s">
        <v>606</v>
      </c>
      <c r="H532" s="5">
        <v>1658</v>
      </c>
      <c r="I532" s="5">
        <v>9</v>
      </c>
      <c r="J532" s="5">
        <v>70</v>
      </c>
      <c r="K532" s="5">
        <v>0</v>
      </c>
      <c r="L532" s="5">
        <v>100</v>
      </c>
    </row>
    <row r="533" spans="1:12" hidden="1" x14ac:dyDescent="0.25">
      <c r="A533">
        <v>557</v>
      </c>
      <c r="B533">
        <v>20</v>
      </c>
      <c r="C533" t="s">
        <v>598</v>
      </c>
      <c r="D533" t="s">
        <v>599</v>
      </c>
      <c r="E533">
        <v>8</v>
      </c>
      <c r="F533" t="s">
        <v>24</v>
      </c>
      <c r="G533" t="s">
        <v>607</v>
      </c>
      <c r="H533" s="5">
        <v>4043</v>
      </c>
      <c r="I533" s="5">
        <v>13</v>
      </c>
      <c r="J533" s="5">
        <v>110</v>
      </c>
      <c r="K533" s="5">
        <v>0</v>
      </c>
      <c r="L533" s="5">
        <v>150</v>
      </c>
    </row>
    <row r="534" spans="1:12" hidden="1" x14ac:dyDescent="0.25">
      <c r="A534">
        <v>558</v>
      </c>
      <c r="B534">
        <v>20</v>
      </c>
      <c r="C534" t="s">
        <v>598</v>
      </c>
      <c r="D534" t="s">
        <v>599</v>
      </c>
      <c r="E534">
        <v>9</v>
      </c>
      <c r="F534" t="s">
        <v>24</v>
      </c>
      <c r="G534" t="s">
        <v>608</v>
      </c>
      <c r="H534" s="5">
        <v>1197</v>
      </c>
      <c r="I534" s="5">
        <v>9</v>
      </c>
      <c r="J534" s="5">
        <v>70</v>
      </c>
      <c r="K534" s="5">
        <v>0</v>
      </c>
      <c r="L534" s="5">
        <v>100</v>
      </c>
    </row>
    <row r="535" spans="1:12" hidden="1" x14ac:dyDescent="0.25">
      <c r="A535">
        <v>559</v>
      </c>
      <c r="B535">
        <v>20</v>
      </c>
      <c r="C535" t="s">
        <v>598</v>
      </c>
      <c r="D535" t="s">
        <v>599</v>
      </c>
      <c r="E535">
        <v>10</v>
      </c>
      <c r="F535" t="s">
        <v>24</v>
      </c>
      <c r="G535" t="s">
        <v>609</v>
      </c>
      <c r="H535" s="5">
        <v>2343</v>
      </c>
      <c r="I535" s="5">
        <v>9</v>
      </c>
      <c r="J535" s="5">
        <v>70</v>
      </c>
      <c r="K535" s="5">
        <v>0</v>
      </c>
      <c r="L535" s="5">
        <v>100</v>
      </c>
    </row>
    <row r="536" spans="1:12" hidden="1" x14ac:dyDescent="0.25">
      <c r="A536">
        <v>560</v>
      </c>
      <c r="B536">
        <v>20</v>
      </c>
      <c r="C536" t="s">
        <v>598</v>
      </c>
      <c r="D536" t="s">
        <v>599</v>
      </c>
      <c r="E536">
        <v>11</v>
      </c>
      <c r="F536" t="s">
        <v>24</v>
      </c>
      <c r="G536" t="s">
        <v>610</v>
      </c>
      <c r="H536" s="5">
        <v>1740</v>
      </c>
      <c r="I536" s="5">
        <v>9</v>
      </c>
      <c r="J536" s="5">
        <v>70</v>
      </c>
      <c r="K536" s="5">
        <v>0</v>
      </c>
      <c r="L536" s="5">
        <v>100</v>
      </c>
    </row>
    <row r="537" spans="1:12" hidden="1" x14ac:dyDescent="0.25">
      <c r="A537">
        <v>561</v>
      </c>
      <c r="B537">
        <v>20</v>
      </c>
      <c r="C537" t="s">
        <v>598</v>
      </c>
      <c r="D537" t="s">
        <v>599</v>
      </c>
      <c r="E537">
        <v>12</v>
      </c>
      <c r="F537" t="s">
        <v>24</v>
      </c>
      <c r="G537" t="s">
        <v>611</v>
      </c>
      <c r="H537" s="5">
        <v>2938</v>
      </c>
      <c r="I537" s="5">
        <v>13</v>
      </c>
      <c r="J537" s="5">
        <v>110</v>
      </c>
      <c r="K537" s="5">
        <v>0</v>
      </c>
      <c r="L537" s="5">
        <v>150</v>
      </c>
    </row>
    <row r="538" spans="1:12" hidden="1" x14ac:dyDescent="0.25">
      <c r="A538">
        <v>562</v>
      </c>
      <c r="B538">
        <v>20</v>
      </c>
      <c r="C538" t="s">
        <v>598</v>
      </c>
      <c r="D538" t="s">
        <v>599</v>
      </c>
      <c r="E538">
        <v>13</v>
      </c>
      <c r="F538" t="s">
        <v>24</v>
      </c>
      <c r="G538" t="s">
        <v>612</v>
      </c>
      <c r="H538" s="5">
        <v>4344</v>
      </c>
      <c r="I538" s="5">
        <v>13</v>
      </c>
      <c r="J538" s="5">
        <v>110</v>
      </c>
      <c r="K538" s="5">
        <v>0</v>
      </c>
      <c r="L538" s="5">
        <v>150</v>
      </c>
    </row>
    <row r="539" spans="1:12" hidden="1" x14ac:dyDescent="0.25">
      <c r="A539">
        <v>563</v>
      </c>
      <c r="B539">
        <v>20</v>
      </c>
      <c r="C539" t="s">
        <v>598</v>
      </c>
      <c r="D539" t="s">
        <v>599</v>
      </c>
      <c r="E539">
        <v>14</v>
      </c>
      <c r="F539" t="s">
        <v>24</v>
      </c>
      <c r="G539" t="s">
        <v>613</v>
      </c>
      <c r="H539" s="5">
        <v>11017</v>
      </c>
      <c r="I539" s="5">
        <v>15</v>
      </c>
      <c r="J539" s="5">
        <v>250</v>
      </c>
      <c r="K539" s="5">
        <v>1</v>
      </c>
      <c r="L539" s="5">
        <v>450</v>
      </c>
    </row>
    <row r="540" spans="1:12" hidden="1" x14ac:dyDescent="0.25">
      <c r="A540">
        <v>564</v>
      </c>
      <c r="B540">
        <v>20</v>
      </c>
      <c r="C540" t="s">
        <v>598</v>
      </c>
      <c r="D540" t="s">
        <v>599</v>
      </c>
      <c r="E540">
        <v>15</v>
      </c>
      <c r="F540" t="s">
        <v>24</v>
      </c>
      <c r="G540" t="s">
        <v>614</v>
      </c>
      <c r="H540" s="5">
        <v>2720</v>
      </c>
      <c r="I540" s="5">
        <v>13</v>
      </c>
      <c r="J540" s="5">
        <v>110</v>
      </c>
      <c r="K540" s="5">
        <v>0</v>
      </c>
      <c r="L540" s="5">
        <v>150</v>
      </c>
    </row>
    <row r="541" spans="1:12" hidden="1" x14ac:dyDescent="0.25">
      <c r="A541">
        <v>565</v>
      </c>
      <c r="B541">
        <v>20</v>
      </c>
      <c r="C541" t="s">
        <v>598</v>
      </c>
      <c r="D541" t="s">
        <v>599</v>
      </c>
      <c r="E541">
        <v>16</v>
      </c>
      <c r="F541" t="s">
        <v>24</v>
      </c>
      <c r="G541" t="s">
        <v>615</v>
      </c>
      <c r="H541" s="5">
        <v>3517</v>
      </c>
      <c r="I541" s="5">
        <v>13</v>
      </c>
      <c r="J541" s="5">
        <v>110</v>
      </c>
      <c r="K541" s="5">
        <v>0</v>
      </c>
      <c r="L541" s="5">
        <v>150</v>
      </c>
    </row>
    <row r="542" spans="1:12" hidden="1" x14ac:dyDescent="0.25">
      <c r="A542">
        <v>566</v>
      </c>
      <c r="B542">
        <v>20</v>
      </c>
      <c r="C542" t="s">
        <v>598</v>
      </c>
      <c r="D542" t="s">
        <v>599</v>
      </c>
      <c r="E542">
        <v>17</v>
      </c>
      <c r="F542" t="s">
        <v>24</v>
      </c>
      <c r="G542" t="s">
        <v>616</v>
      </c>
      <c r="H542" s="5">
        <v>2963</v>
      </c>
      <c r="I542" s="5">
        <v>13</v>
      </c>
      <c r="J542" s="5">
        <v>110</v>
      </c>
      <c r="K542" s="5">
        <v>0</v>
      </c>
      <c r="L542" s="5">
        <v>150</v>
      </c>
    </row>
    <row r="543" spans="1:12" hidden="1" x14ac:dyDescent="0.25">
      <c r="A543">
        <v>567</v>
      </c>
      <c r="B543">
        <v>20</v>
      </c>
      <c r="C543" t="s">
        <v>598</v>
      </c>
      <c r="D543" t="s">
        <v>599</v>
      </c>
      <c r="E543">
        <v>18</v>
      </c>
      <c r="F543" t="s">
        <v>24</v>
      </c>
      <c r="G543" t="s">
        <v>617</v>
      </c>
      <c r="H543" s="5">
        <v>2636</v>
      </c>
      <c r="I543" s="5">
        <v>13</v>
      </c>
      <c r="J543" s="5">
        <v>110</v>
      </c>
      <c r="K543" s="5">
        <v>0</v>
      </c>
      <c r="L543" s="5">
        <v>150</v>
      </c>
    </row>
    <row r="544" spans="1:12" hidden="1" x14ac:dyDescent="0.25">
      <c r="A544">
        <v>568</v>
      </c>
      <c r="B544">
        <v>20</v>
      </c>
      <c r="C544" t="s">
        <v>598</v>
      </c>
      <c r="D544" t="s">
        <v>599</v>
      </c>
      <c r="E544">
        <v>19</v>
      </c>
      <c r="F544" t="s">
        <v>24</v>
      </c>
      <c r="G544" t="s">
        <v>618</v>
      </c>
      <c r="H544" s="5">
        <v>2598</v>
      </c>
      <c r="I544" s="5">
        <v>13</v>
      </c>
      <c r="J544" s="5">
        <v>110</v>
      </c>
      <c r="K544" s="5">
        <v>0</v>
      </c>
      <c r="L544" s="5">
        <v>150</v>
      </c>
    </row>
    <row r="545" spans="1:12" hidden="1" x14ac:dyDescent="0.25">
      <c r="A545">
        <v>569</v>
      </c>
      <c r="B545">
        <v>20</v>
      </c>
      <c r="C545" t="s">
        <v>598</v>
      </c>
      <c r="D545" t="s">
        <v>599</v>
      </c>
      <c r="E545">
        <v>20</v>
      </c>
      <c r="F545" t="s">
        <v>24</v>
      </c>
      <c r="G545" t="s">
        <v>619</v>
      </c>
      <c r="H545" s="5">
        <v>1990</v>
      </c>
      <c r="I545" s="5">
        <v>9</v>
      </c>
      <c r="J545" s="5">
        <v>70</v>
      </c>
      <c r="K545" s="5">
        <v>0</v>
      </c>
      <c r="L545" s="5">
        <v>100</v>
      </c>
    </row>
    <row r="546" spans="1:12" hidden="1" x14ac:dyDescent="0.25">
      <c r="A546">
        <v>570</v>
      </c>
      <c r="B546">
        <v>20</v>
      </c>
      <c r="C546" t="s">
        <v>598</v>
      </c>
      <c r="D546" t="s">
        <v>599</v>
      </c>
      <c r="E546">
        <v>21</v>
      </c>
      <c r="F546" t="s">
        <v>24</v>
      </c>
      <c r="G546" t="s">
        <v>620</v>
      </c>
      <c r="H546" s="5">
        <v>4929</v>
      </c>
      <c r="I546" s="5">
        <v>13</v>
      </c>
      <c r="J546" s="5">
        <v>110</v>
      </c>
      <c r="K546" s="5">
        <v>0</v>
      </c>
      <c r="L546" s="5">
        <v>150</v>
      </c>
    </row>
    <row r="547" spans="1:12" hidden="1" x14ac:dyDescent="0.25">
      <c r="A547">
        <v>571</v>
      </c>
      <c r="B547">
        <v>20</v>
      </c>
      <c r="C547" t="s">
        <v>598</v>
      </c>
      <c r="D547" t="s">
        <v>599</v>
      </c>
      <c r="E547">
        <v>22</v>
      </c>
      <c r="F547" t="s">
        <v>24</v>
      </c>
      <c r="G547" t="s">
        <v>621</v>
      </c>
      <c r="H547" s="5">
        <v>2391</v>
      </c>
      <c r="I547" s="5">
        <v>9</v>
      </c>
      <c r="J547" s="5">
        <v>70</v>
      </c>
      <c r="K547" s="5">
        <v>0</v>
      </c>
      <c r="L547" s="5">
        <v>100</v>
      </c>
    </row>
    <row r="548" spans="1:12" hidden="1" x14ac:dyDescent="0.25">
      <c r="A548">
        <v>572</v>
      </c>
      <c r="B548">
        <v>20</v>
      </c>
      <c r="C548" t="s">
        <v>598</v>
      </c>
      <c r="D548" t="s">
        <v>599</v>
      </c>
      <c r="E548">
        <v>23</v>
      </c>
      <c r="F548" t="s">
        <v>24</v>
      </c>
      <c r="G548" t="s">
        <v>622</v>
      </c>
      <c r="H548" s="5">
        <v>2708</v>
      </c>
      <c r="I548" s="5">
        <v>13</v>
      </c>
      <c r="J548" s="5">
        <v>110</v>
      </c>
      <c r="K548" s="5">
        <v>0</v>
      </c>
      <c r="L548" s="5">
        <v>150</v>
      </c>
    </row>
    <row r="549" spans="1:12" hidden="1" x14ac:dyDescent="0.25">
      <c r="A549">
        <v>573</v>
      </c>
      <c r="B549">
        <v>20</v>
      </c>
      <c r="C549" t="s">
        <v>598</v>
      </c>
      <c r="D549" t="s">
        <v>599</v>
      </c>
      <c r="E549">
        <v>24</v>
      </c>
      <c r="F549" t="s">
        <v>24</v>
      </c>
      <c r="G549" t="s">
        <v>623</v>
      </c>
      <c r="H549" s="5">
        <v>2357</v>
      </c>
      <c r="I549" s="5">
        <v>9</v>
      </c>
      <c r="J549" s="5">
        <v>70</v>
      </c>
      <c r="K549" s="5">
        <v>0</v>
      </c>
      <c r="L549" s="5">
        <v>100</v>
      </c>
    </row>
    <row r="550" spans="1:12" hidden="1" x14ac:dyDescent="0.25">
      <c r="A550">
        <v>574</v>
      </c>
      <c r="B550">
        <v>20</v>
      </c>
      <c r="C550" t="s">
        <v>598</v>
      </c>
      <c r="D550" t="s">
        <v>599</v>
      </c>
      <c r="E550">
        <v>25</v>
      </c>
      <c r="F550" t="s">
        <v>24</v>
      </c>
      <c r="G550" t="s">
        <v>624</v>
      </c>
      <c r="H550" s="5">
        <v>1673</v>
      </c>
      <c r="I550" s="5">
        <v>9</v>
      </c>
      <c r="J550" s="5">
        <v>70</v>
      </c>
      <c r="K550" s="5">
        <v>0</v>
      </c>
      <c r="L550" s="5">
        <v>100</v>
      </c>
    </row>
    <row r="551" spans="1:12" hidden="1" x14ac:dyDescent="0.25">
      <c r="A551">
        <v>575</v>
      </c>
      <c r="B551">
        <v>20</v>
      </c>
      <c r="C551" t="s">
        <v>598</v>
      </c>
      <c r="D551" t="s">
        <v>599</v>
      </c>
      <c r="E551">
        <v>26</v>
      </c>
      <c r="F551" t="s">
        <v>3</v>
      </c>
      <c r="G551" t="s">
        <v>625</v>
      </c>
      <c r="H551" s="5">
        <v>105250</v>
      </c>
      <c r="I551" s="5">
        <v>37</v>
      </c>
      <c r="J551" s="5">
        <v>1000</v>
      </c>
      <c r="K551" s="5">
        <v>1</v>
      </c>
      <c r="L551" s="5">
        <v>1500</v>
      </c>
    </row>
    <row r="552" spans="1:12" hidden="1" x14ac:dyDescent="0.25">
      <c r="A552">
        <v>576</v>
      </c>
      <c r="B552">
        <v>21</v>
      </c>
      <c r="C552" t="s">
        <v>626</v>
      </c>
      <c r="D552" t="s">
        <v>627</v>
      </c>
      <c r="E552">
        <v>1</v>
      </c>
      <c r="F552" t="s">
        <v>14</v>
      </c>
      <c r="G552" t="s">
        <v>628</v>
      </c>
      <c r="H552" s="5">
        <v>767131</v>
      </c>
      <c r="I552" s="5">
        <v>47</v>
      </c>
      <c r="J552" s="5">
        <v>2500</v>
      </c>
      <c r="K552" s="5">
        <v>2</v>
      </c>
      <c r="L552" s="5">
        <v>5000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578"/>
  <sheetViews>
    <sheetView showGridLines="0" workbookViewId="0">
      <pane xSplit="7" ySplit="1" topLeftCell="H2" activePane="bottomRight" state="frozen"/>
      <selection pane="topRight" activeCell="H1" sqref="H1"/>
      <selection pane="bottomLeft" activeCell="A2" sqref="A2"/>
      <selection pane="bottomRight" activeCell="H2" sqref="H2"/>
    </sheetView>
  </sheetViews>
  <sheetFormatPr defaultRowHeight="15.75" x14ac:dyDescent="0.25"/>
  <cols>
    <col min="3" max="3" width="35" bestFit="1" customWidth="1"/>
    <col min="4" max="4" width="9.25" customWidth="1"/>
    <col min="6" max="6" width="11.625" customWidth="1"/>
    <col min="7" max="7" width="26" customWidth="1"/>
    <col min="8" max="8" width="9" style="5"/>
    <col min="9" max="12" width="22.5" style="5" customWidth="1"/>
  </cols>
  <sheetData>
    <row r="1" spans="1:12" ht="94.5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</row>
    <row r="2" spans="1:12" x14ac:dyDescent="0.25">
      <c r="A2">
        <v>1</v>
      </c>
      <c r="B2">
        <v>1</v>
      </c>
      <c r="C2" t="s">
        <v>12</v>
      </c>
      <c r="D2" t="s">
        <v>13</v>
      </c>
      <c r="E2">
        <v>1</v>
      </c>
      <c r="F2" t="s">
        <v>14</v>
      </c>
      <c r="G2" t="s">
        <v>15</v>
      </c>
      <c r="H2" s="5">
        <v>17676</v>
      </c>
      <c r="I2" s="5">
        <v>15</v>
      </c>
      <c r="J2" s="5">
        <v>250</v>
      </c>
      <c r="K2" s="5">
        <v>1</v>
      </c>
      <c r="L2" s="5">
        <v>450</v>
      </c>
    </row>
    <row r="3" spans="1:12" x14ac:dyDescent="0.25">
      <c r="A3">
        <v>2</v>
      </c>
      <c r="B3">
        <v>1</v>
      </c>
      <c r="C3" t="s">
        <v>12</v>
      </c>
      <c r="D3" t="s">
        <v>13</v>
      </c>
      <c r="E3">
        <v>2</v>
      </c>
      <c r="F3" t="s">
        <v>14</v>
      </c>
      <c r="G3" t="s">
        <v>16</v>
      </c>
      <c r="H3" s="5">
        <v>12982</v>
      </c>
      <c r="I3" s="5">
        <v>15</v>
      </c>
      <c r="J3" s="5">
        <v>250</v>
      </c>
      <c r="K3" s="5">
        <v>1</v>
      </c>
      <c r="L3" s="5">
        <v>450</v>
      </c>
    </row>
    <row r="4" spans="1:12" x14ac:dyDescent="0.25">
      <c r="A4">
        <v>3</v>
      </c>
      <c r="B4">
        <v>1</v>
      </c>
      <c r="C4" t="s">
        <v>12</v>
      </c>
      <c r="D4" t="s">
        <v>13</v>
      </c>
      <c r="E4">
        <v>3</v>
      </c>
      <c r="F4" t="s">
        <v>14</v>
      </c>
      <c r="G4" t="s">
        <v>17</v>
      </c>
      <c r="H4" s="5">
        <v>14562</v>
      </c>
      <c r="I4" s="5">
        <v>15</v>
      </c>
      <c r="J4" s="5">
        <v>250</v>
      </c>
      <c r="K4" s="5">
        <v>1</v>
      </c>
      <c r="L4" s="5">
        <v>450</v>
      </c>
    </row>
    <row r="5" spans="1:12" x14ac:dyDescent="0.25">
      <c r="A5">
        <v>4</v>
      </c>
      <c r="B5">
        <v>1</v>
      </c>
      <c r="C5" t="s">
        <v>12</v>
      </c>
      <c r="D5" t="s">
        <v>13</v>
      </c>
      <c r="E5">
        <v>4</v>
      </c>
      <c r="F5" t="s">
        <v>14</v>
      </c>
      <c r="G5" t="s">
        <v>18</v>
      </c>
      <c r="H5" s="5">
        <v>37435</v>
      </c>
      <c r="I5" s="5">
        <v>21</v>
      </c>
      <c r="J5" s="5">
        <v>600</v>
      </c>
      <c r="K5" s="5">
        <v>1</v>
      </c>
      <c r="L5" s="5">
        <v>900</v>
      </c>
    </row>
    <row r="6" spans="1:12" x14ac:dyDescent="0.25">
      <c r="A6">
        <v>5</v>
      </c>
      <c r="B6">
        <v>1</v>
      </c>
      <c r="C6" t="s">
        <v>12</v>
      </c>
      <c r="D6" t="s">
        <v>13</v>
      </c>
      <c r="E6">
        <v>5</v>
      </c>
      <c r="F6" t="s">
        <v>14</v>
      </c>
      <c r="G6" t="s">
        <v>19</v>
      </c>
      <c r="H6" s="5">
        <v>18221</v>
      </c>
      <c r="I6" s="5">
        <v>15</v>
      </c>
      <c r="J6" s="5">
        <v>250</v>
      </c>
      <c r="K6" s="5">
        <v>1</v>
      </c>
      <c r="L6" s="5">
        <v>450</v>
      </c>
    </row>
    <row r="7" spans="1:12" x14ac:dyDescent="0.25">
      <c r="A7">
        <v>6</v>
      </c>
      <c r="B7">
        <v>1</v>
      </c>
      <c r="C7" t="s">
        <v>12</v>
      </c>
      <c r="D7" t="s">
        <v>13</v>
      </c>
      <c r="E7">
        <v>6</v>
      </c>
      <c r="F7" t="s">
        <v>14</v>
      </c>
      <c r="G7" t="s">
        <v>20</v>
      </c>
      <c r="H7" s="5">
        <v>14602</v>
      </c>
      <c r="I7" s="5">
        <v>15</v>
      </c>
      <c r="J7" s="5">
        <v>250</v>
      </c>
      <c r="K7" s="5">
        <v>1</v>
      </c>
      <c r="L7" s="5">
        <v>450</v>
      </c>
    </row>
    <row r="8" spans="1:12" x14ac:dyDescent="0.25">
      <c r="A8">
        <v>7</v>
      </c>
      <c r="B8">
        <v>1</v>
      </c>
      <c r="C8" t="s">
        <v>12</v>
      </c>
      <c r="D8" t="s">
        <v>13</v>
      </c>
      <c r="E8">
        <v>7</v>
      </c>
      <c r="F8" t="s">
        <v>14</v>
      </c>
      <c r="G8" t="s">
        <v>21</v>
      </c>
      <c r="H8" s="5">
        <v>61075</v>
      </c>
      <c r="I8" s="5">
        <v>27</v>
      </c>
      <c r="J8" s="5">
        <v>800</v>
      </c>
      <c r="K8" s="5">
        <v>1</v>
      </c>
      <c r="L8" s="5">
        <v>1200</v>
      </c>
    </row>
    <row r="9" spans="1:12" x14ac:dyDescent="0.25">
      <c r="A9">
        <v>8</v>
      </c>
      <c r="B9">
        <v>1</v>
      </c>
      <c r="C9" t="s">
        <v>12</v>
      </c>
      <c r="D9" t="s">
        <v>13</v>
      </c>
      <c r="E9">
        <v>8</v>
      </c>
      <c r="F9" t="s">
        <v>14</v>
      </c>
      <c r="G9" t="s">
        <v>22</v>
      </c>
      <c r="H9" s="5">
        <v>12981</v>
      </c>
      <c r="I9" s="5">
        <v>15</v>
      </c>
      <c r="J9" s="5">
        <v>250</v>
      </c>
      <c r="K9" s="5">
        <v>1</v>
      </c>
      <c r="L9" s="5">
        <v>450</v>
      </c>
    </row>
    <row r="10" spans="1:12" x14ac:dyDescent="0.25">
      <c r="A10">
        <v>9</v>
      </c>
      <c r="B10">
        <v>1</v>
      </c>
      <c r="C10" t="s">
        <v>12</v>
      </c>
      <c r="D10" t="s">
        <v>13</v>
      </c>
      <c r="E10">
        <v>9</v>
      </c>
      <c r="F10" t="s">
        <v>14</v>
      </c>
      <c r="G10" t="s">
        <v>23</v>
      </c>
      <c r="H10" s="5">
        <v>24133</v>
      </c>
      <c r="I10" s="5">
        <v>19</v>
      </c>
      <c r="J10" s="5">
        <v>400</v>
      </c>
      <c r="K10" s="5">
        <v>1</v>
      </c>
      <c r="L10" s="5">
        <v>600</v>
      </c>
    </row>
    <row r="11" spans="1:12" x14ac:dyDescent="0.25">
      <c r="A11">
        <v>10</v>
      </c>
      <c r="B11">
        <v>1</v>
      </c>
      <c r="C11" t="s">
        <v>12</v>
      </c>
      <c r="D11" t="s">
        <v>13</v>
      </c>
      <c r="E11">
        <v>10</v>
      </c>
      <c r="F11" t="s">
        <v>24</v>
      </c>
      <c r="G11" t="s">
        <v>25</v>
      </c>
      <c r="H11" s="5">
        <v>1266</v>
      </c>
      <c r="I11" s="5">
        <v>9</v>
      </c>
      <c r="J11" s="5">
        <v>70</v>
      </c>
      <c r="K11" s="5">
        <v>0</v>
      </c>
      <c r="L11" s="5">
        <v>100</v>
      </c>
    </row>
    <row r="12" spans="1:12" x14ac:dyDescent="0.25">
      <c r="A12">
        <v>11</v>
      </c>
      <c r="B12">
        <v>1</v>
      </c>
      <c r="C12" t="s">
        <v>12</v>
      </c>
      <c r="D12" t="s">
        <v>13</v>
      </c>
      <c r="E12">
        <v>11</v>
      </c>
      <c r="F12" t="s">
        <v>24</v>
      </c>
      <c r="G12" t="s">
        <v>26</v>
      </c>
      <c r="H12" s="5">
        <v>6444</v>
      </c>
      <c r="I12" s="5">
        <v>13</v>
      </c>
      <c r="J12" s="5">
        <v>180</v>
      </c>
      <c r="K12" s="5">
        <v>0</v>
      </c>
      <c r="L12" s="5">
        <v>250</v>
      </c>
    </row>
    <row r="13" spans="1:12" x14ac:dyDescent="0.25">
      <c r="A13">
        <v>12</v>
      </c>
      <c r="B13">
        <v>1</v>
      </c>
      <c r="C13" t="s">
        <v>12</v>
      </c>
      <c r="D13" t="s">
        <v>13</v>
      </c>
      <c r="E13">
        <v>12</v>
      </c>
      <c r="F13" t="s">
        <v>24</v>
      </c>
      <c r="G13" t="s">
        <v>27</v>
      </c>
      <c r="H13" s="5">
        <v>5876</v>
      </c>
      <c r="I13" s="5">
        <v>13</v>
      </c>
      <c r="J13" s="5">
        <v>180</v>
      </c>
      <c r="K13" s="5">
        <v>0</v>
      </c>
      <c r="L13" s="5">
        <v>250</v>
      </c>
    </row>
    <row r="14" spans="1:12" x14ac:dyDescent="0.25">
      <c r="A14">
        <v>13</v>
      </c>
      <c r="B14">
        <v>1</v>
      </c>
      <c r="C14" t="s">
        <v>12</v>
      </c>
      <c r="D14" t="s">
        <v>13</v>
      </c>
      <c r="E14">
        <v>13</v>
      </c>
      <c r="F14" t="s">
        <v>24</v>
      </c>
      <c r="G14" t="s">
        <v>28</v>
      </c>
      <c r="H14" s="5">
        <v>10737</v>
      </c>
      <c r="I14" s="5">
        <v>15</v>
      </c>
      <c r="J14" s="5">
        <v>250</v>
      </c>
      <c r="K14" s="5">
        <v>1</v>
      </c>
      <c r="L14" s="5">
        <v>450</v>
      </c>
    </row>
    <row r="15" spans="1:12" x14ac:dyDescent="0.25">
      <c r="A15">
        <v>14</v>
      </c>
      <c r="B15">
        <v>1</v>
      </c>
      <c r="C15" t="s">
        <v>12</v>
      </c>
      <c r="D15" t="s">
        <v>13</v>
      </c>
      <c r="E15">
        <v>14</v>
      </c>
      <c r="F15" t="s">
        <v>24</v>
      </c>
      <c r="G15" t="s">
        <v>29</v>
      </c>
      <c r="H15" s="5">
        <v>4520</v>
      </c>
      <c r="I15" s="5">
        <v>13</v>
      </c>
      <c r="J15" s="5">
        <v>110</v>
      </c>
      <c r="K15" s="5">
        <v>0</v>
      </c>
      <c r="L15" s="5">
        <v>150</v>
      </c>
    </row>
    <row r="16" spans="1:12" x14ac:dyDescent="0.25">
      <c r="A16">
        <v>15</v>
      </c>
      <c r="B16">
        <v>1</v>
      </c>
      <c r="C16" t="s">
        <v>12</v>
      </c>
      <c r="D16" t="s">
        <v>13</v>
      </c>
      <c r="E16">
        <v>15</v>
      </c>
      <c r="F16" t="s">
        <v>24</v>
      </c>
      <c r="G16" t="s">
        <v>30</v>
      </c>
      <c r="H16" s="5">
        <v>1192</v>
      </c>
      <c r="I16" s="5">
        <v>9</v>
      </c>
      <c r="J16" s="5">
        <v>70</v>
      </c>
      <c r="K16" s="5">
        <v>0</v>
      </c>
      <c r="L16" s="5">
        <v>100</v>
      </c>
    </row>
    <row r="17" spans="1:12" x14ac:dyDescent="0.25">
      <c r="A17">
        <v>16</v>
      </c>
      <c r="B17">
        <v>1</v>
      </c>
      <c r="C17" t="s">
        <v>12</v>
      </c>
      <c r="D17" t="s">
        <v>13</v>
      </c>
      <c r="E17">
        <v>16</v>
      </c>
      <c r="F17" t="s">
        <v>24</v>
      </c>
      <c r="G17" t="s">
        <v>31</v>
      </c>
      <c r="H17" s="5">
        <v>1562</v>
      </c>
      <c r="I17" s="5">
        <v>9</v>
      </c>
      <c r="J17" s="5">
        <v>70</v>
      </c>
      <c r="K17" s="5">
        <v>0</v>
      </c>
      <c r="L17" s="5">
        <v>100</v>
      </c>
    </row>
    <row r="18" spans="1:12" x14ac:dyDescent="0.25">
      <c r="A18">
        <v>17</v>
      </c>
      <c r="B18">
        <v>1</v>
      </c>
      <c r="C18" t="s">
        <v>12</v>
      </c>
      <c r="D18" t="s">
        <v>13</v>
      </c>
      <c r="E18">
        <v>17</v>
      </c>
      <c r="F18" t="s">
        <v>24</v>
      </c>
      <c r="G18" t="s">
        <v>32</v>
      </c>
      <c r="H18" s="5">
        <v>3189</v>
      </c>
      <c r="I18" s="5">
        <v>13</v>
      </c>
      <c r="J18" s="5">
        <v>110</v>
      </c>
      <c r="K18" s="5">
        <v>0</v>
      </c>
      <c r="L18" s="5">
        <v>150</v>
      </c>
    </row>
    <row r="19" spans="1:12" x14ac:dyDescent="0.25">
      <c r="A19">
        <v>18</v>
      </c>
      <c r="B19">
        <v>1</v>
      </c>
      <c r="C19" t="s">
        <v>12</v>
      </c>
      <c r="D19" t="s">
        <v>13</v>
      </c>
      <c r="E19">
        <v>18</v>
      </c>
      <c r="F19" t="s">
        <v>24</v>
      </c>
      <c r="G19" t="s">
        <v>33</v>
      </c>
      <c r="H19" s="5">
        <v>3797</v>
      </c>
      <c r="I19" s="5">
        <v>13</v>
      </c>
      <c r="J19" s="5">
        <v>110</v>
      </c>
      <c r="K19" s="5">
        <v>0</v>
      </c>
      <c r="L19" s="5">
        <v>150</v>
      </c>
    </row>
    <row r="20" spans="1:12" x14ac:dyDescent="0.25">
      <c r="A20">
        <v>19</v>
      </c>
      <c r="B20">
        <v>1</v>
      </c>
      <c r="C20" t="s">
        <v>12</v>
      </c>
      <c r="D20" t="s">
        <v>13</v>
      </c>
      <c r="E20">
        <v>19</v>
      </c>
      <c r="F20" t="s">
        <v>24</v>
      </c>
      <c r="G20" t="s">
        <v>34</v>
      </c>
      <c r="H20" s="5">
        <v>5044</v>
      </c>
      <c r="I20" s="5">
        <v>13</v>
      </c>
      <c r="J20" s="5">
        <v>180</v>
      </c>
      <c r="K20" s="5">
        <v>0</v>
      </c>
      <c r="L20" s="5">
        <v>250</v>
      </c>
    </row>
    <row r="21" spans="1:12" x14ac:dyDescent="0.25">
      <c r="A21">
        <v>20</v>
      </c>
      <c r="B21">
        <v>1</v>
      </c>
      <c r="C21" t="s">
        <v>12</v>
      </c>
      <c r="D21" t="s">
        <v>13</v>
      </c>
      <c r="E21">
        <v>20</v>
      </c>
      <c r="F21" t="s">
        <v>24</v>
      </c>
      <c r="G21" t="s">
        <v>35</v>
      </c>
      <c r="H21" s="5">
        <v>5523</v>
      </c>
      <c r="I21" s="5">
        <v>13</v>
      </c>
      <c r="J21" s="5">
        <v>180</v>
      </c>
      <c r="K21" s="5">
        <v>0</v>
      </c>
      <c r="L21" s="5">
        <v>250</v>
      </c>
    </row>
    <row r="22" spans="1:12" x14ac:dyDescent="0.25">
      <c r="A22">
        <v>21</v>
      </c>
      <c r="B22">
        <v>1</v>
      </c>
      <c r="C22" t="s">
        <v>12</v>
      </c>
      <c r="D22" t="s">
        <v>13</v>
      </c>
      <c r="E22">
        <v>21</v>
      </c>
      <c r="F22" t="s">
        <v>24</v>
      </c>
      <c r="G22" t="s">
        <v>36</v>
      </c>
      <c r="H22" s="5">
        <v>2250</v>
      </c>
      <c r="I22" s="5">
        <v>9</v>
      </c>
      <c r="J22" s="5">
        <v>70</v>
      </c>
      <c r="K22" s="5">
        <v>0</v>
      </c>
      <c r="L22" s="5">
        <v>100</v>
      </c>
    </row>
    <row r="23" spans="1:12" x14ac:dyDescent="0.25">
      <c r="A23">
        <v>22</v>
      </c>
      <c r="B23">
        <v>1</v>
      </c>
      <c r="C23" t="s">
        <v>12</v>
      </c>
      <c r="D23" t="s">
        <v>13</v>
      </c>
      <c r="E23">
        <v>22</v>
      </c>
      <c r="F23" t="s">
        <v>24</v>
      </c>
      <c r="G23" t="s">
        <v>37</v>
      </c>
      <c r="H23" s="5">
        <v>1824</v>
      </c>
      <c r="I23" s="5">
        <v>9</v>
      </c>
      <c r="J23" s="5">
        <v>70</v>
      </c>
      <c r="K23" s="5">
        <v>0</v>
      </c>
      <c r="L23" s="5">
        <v>100</v>
      </c>
    </row>
    <row r="24" spans="1:12" x14ac:dyDescent="0.25">
      <c r="A24">
        <v>23</v>
      </c>
      <c r="B24">
        <v>1</v>
      </c>
      <c r="C24" t="s">
        <v>12</v>
      </c>
      <c r="D24" t="s">
        <v>13</v>
      </c>
      <c r="E24">
        <v>23</v>
      </c>
      <c r="F24" t="s">
        <v>24</v>
      </c>
      <c r="G24" t="s">
        <v>38</v>
      </c>
      <c r="H24" s="5">
        <v>6098</v>
      </c>
      <c r="I24" s="5">
        <v>13</v>
      </c>
      <c r="J24" s="5">
        <v>180</v>
      </c>
      <c r="K24" s="5">
        <v>0</v>
      </c>
      <c r="L24" s="5">
        <v>250</v>
      </c>
    </row>
    <row r="25" spans="1:12" x14ac:dyDescent="0.25">
      <c r="A25">
        <v>24</v>
      </c>
      <c r="B25">
        <v>1</v>
      </c>
      <c r="C25" t="s">
        <v>12</v>
      </c>
      <c r="D25" t="s">
        <v>13</v>
      </c>
      <c r="E25">
        <v>24</v>
      </c>
      <c r="F25" t="s">
        <v>24</v>
      </c>
      <c r="G25" t="s">
        <v>39</v>
      </c>
      <c r="H25" s="5">
        <v>1265</v>
      </c>
      <c r="I25" s="5">
        <v>9</v>
      </c>
      <c r="J25" s="5">
        <v>70</v>
      </c>
      <c r="K25" s="5">
        <v>0</v>
      </c>
      <c r="L25" s="5">
        <v>100</v>
      </c>
    </row>
    <row r="26" spans="1:12" x14ac:dyDescent="0.25">
      <c r="A26">
        <v>25</v>
      </c>
      <c r="B26">
        <v>1</v>
      </c>
      <c r="C26" t="s">
        <v>12</v>
      </c>
      <c r="D26" t="s">
        <v>13</v>
      </c>
      <c r="E26">
        <v>25</v>
      </c>
      <c r="F26" t="s">
        <v>24</v>
      </c>
      <c r="G26" t="s">
        <v>40</v>
      </c>
      <c r="H26" s="5">
        <v>2094</v>
      </c>
      <c r="I26" s="5">
        <v>9</v>
      </c>
      <c r="J26" s="5">
        <v>70</v>
      </c>
      <c r="K26" s="5">
        <v>0</v>
      </c>
      <c r="L26" s="5">
        <v>100</v>
      </c>
    </row>
    <row r="27" spans="1:12" x14ac:dyDescent="0.25">
      <c r="A27">
        <v>26</v>
      </c>
      <c r="B27">
        <v>1</v>
      </c>
      <c r="C27" t="s">
        <v>12</v>
      </c>
      <c r="D27" t="s">
        <v>13</v>
      </c>
      <c r="E27">
        <v>26</v>
      </c>
      <c r="F27" t="s">
        <v>24</v>
      </c>
      <c r="G27" t="s">
        <v>41</v>
      </c>
      <c r="H27" s="5">
        <v>1765</v>
      </c>
      <c r="I27" s="5">
        <v>9</v>
      </c>
      <c r="J27" s="5">
        <v>70</v>
      </c>
      <c r="K27" s="5">
        <v>0</v>
      </c>
      <c r="L27" s="5">
        <v>100</v>
      </c>
    </row>
    <row r="28" spans="1:12" x14ac:dyDescent="0.25">
      <c r="A28">
        <v>27</v>
      </c>
      <c r="B28">
        <v>1</v>
      </c>
      <c r="C28" t="s">
        <v>12</v>
      </c>
      <c r="D28" t="s">
        <v>13</v>
      </c>
      <c r="E28">
        <v>27</v>
      </c>
      <c r="F28" t="s">
        <v>24</v>
      </c>
      <c r="G28" t="s">
        <v>42</v>
      </c>
      <c r="H28" s="5">
        <v>3484</v>
      </c>
      <c r="I28" s="5">
        <v>13</v>
      </c>
      <c r="J28" s="5">
        <v>110</v>
      </c>
      <c r="K28" s="5">
        <v>0</v>
      </c>
      <c r="L28" s="5">
        <v>150</v>
      </c>
    </row>
    <row r="29" spans="1:12" x14ac:dyDescent="0.25">
      <c r="A29">
        <v>28</v>
      </c>
      <c r="B29">
        <v>1</v>
      </c>
      <c r="C29" t="s">
        <v>12</v>
      </c>
      <c r="D29" t="s">
        <v>13</v>
      </c>
      <c r="E29">
        <v>28</v>
      </c>
      <c r="F29" t="s">
        <v>24</v>
      </c>
      <c r="G29" t="s">
        <v>43</v>
      </c>
      <c r="H29" s="5">
        <v>1926</v>
      </c>
      <c r="I29" s="5">
        <v>9</v>
      </c>
      <c r="J29" s="5">
        <v>70</v>
      </c>
      <c r="K29" s="5">
        <v>0</v>
      </c>
      <c r="L29" s="5">
        <v>100</v>
      </c>
    </row>
    <row r="30" spans="1:12" x14ac:dyDescent="0.25">
      <c r="A30">
        <v>29</v>
      </c>
      <c r="B30">
        <v>1</v>
      </c>
      <c r="C30" t="s">
        <v>12</v>
      </c>
      <c r="D30" t="s">
        <v>13</v>
      </c>
      <c r="E30">
        <v>29</v>
      </c>
      <c r="F30" t="s">
        <v>24</v>
      </c>
      <c r="G30" t="s">
        <v>44</v>
      </c>
      <c r="H30" s="5">
        <v>1129</v>
      </c>
      <c r="I30" s="5">
        <v>9</v>
      </c>
      <c r="J30" s="5">
        <v>70</v>
      </c>
      <c r="K30" s="5">
        <v>0</v>
      </c>
      <c r="L30" s="5">
        <v>100</v>
      </c>
    </row>
    <row r="31" spans="1:12" x14ac:dyDescent="0.25">
      <c r="A31">
        <v>30</v>
      </c>
      <c r="B31">
        <v>1</v>
      </c>
      <c r="C31" t="s">
        <v>12</v>
      </c>
      <c r="D31" t="s">
        <v>13</v>
      </c>
      <c r="E31">
        <v>30</v>
      </c>
      <c r="F31" t="s">
        <v>24</v>
      </c>
      <c r="G31" t="s">
        <v>45</v>
      </c>
      <c r="H31" s="5">
        <v>2564</v>
      </c>
      <c r="I31" s="5">
        <v>13</v>
      </c>
      <c r="J31" s="5">
        <v>110</v>
      </c>
      <c r="K31" s="5">
        <v>0</v>
      </c>
      <c r="L31" s="5">
        <v>150</v>
      </c>
    </row>
    <row r="32" spans="1:12" x14ac:dyDescent="0.25">
      <c r="A32">
        <v>31</v>
      </c>
      <c r="B32">
        <v>1</v>
      </c>
      <c r="C32" t="s">
        <v>12</v>
      </c>
      <c r="D32" t="s">
        <v>13</v>
      </c>
      <c r="E32">
        <v>31</v>
      </c>
      <c r="F32" t="s">
        <v>24</v>
      </c>
      <c r="G32" t="s">
        <v>46</v>
      </c>
      <c r="H32" s="5">
        <v>1141</v>
      </c>
      <c r="I32" s="5">
        <v>9</v>
      </c>
      <c r="J32" s="5">
        <v>70</v>
      </c>
      <c r="K32" s="5">
        <v>0</v>
      </c>
      <c r="L32" s="5">
        <v>100</v>
      </c>
    </row>
    <row r="33" spans="1:12" x14ac:dyDescent="0.25">
      <c r="A33">
        <v>32</v>
      </c>
      <c r="B33">
        <v>1</v>
      </c>
      <c r="C33" t="s">
        <v>12</v>
      </c>
      <c r="D33" t="s">
        <v>13</v>
      </c>
      <c r="E33">
        <v>32</v>
      </c>
      <c r="F33" t="s">
        <v>24</v>
      </c>
      <c r="G33" t="s">
        <v>47</v>
      </c>
      <c r="H33" s="5">
        <v>7133</v>
      </c>
      <c r="I33" s="5">
        <v>13</v>
      </c>
      <c r="J33" s="5">
        <v>180</v>
      </c>
      <c r="K33" s="5">
        <v>0</v>
      </c>
      <c r="L33" s="5">
        <v>250</v>
      </c>
    </row>
    <row r="34" spans="1:12" x14ac:dyDescent="0.25">
      <c r="A34">
        <v>33</v>
      </c>
      <c r="B34">
        <v>1</v>
      </c>
      <c r="C34" t="s">
        <v>12</v>
      </c>
      <c r="D34" t="s">
        <v>13</v>
      </c>
      <c r="E34">
        <v>33</v>
      </c>
      <c r="F34" t="s">
        <v>24</v>
      </c>
      <c r="G34" t="s">
        <v>48</v>
      </c>
      <c r="H34" s="5">
        <v>3886</v>
      </c>
      <c r="I34" s="5">
        <v>13</v>
      </c>
      <c r="J34" s="5">
        <v>110</v>
      </c>
      <c r="K34" s="5">
        <v>0</v>
      </c>
      <c r="L34" s="5">
        <v>150</v>
      </c>
    </row>
    <row r="35" spans="1:12" x14ac:dyDescent="0.25">
      <c r="A35">
        <v>34</v>
      </c>
      <c r="B35">
        <v>1</v>
      </c>
      <c r="C35" t="s">
        <v>12</v>
      </c>
      <c r="D35" t="s">
        <v>13</v>
      </c>
      <c r="E35">
        <v>34</v>
      </c>
      <c r="F35" t="s">
        <v>24</v>
      </c>
      <c r="G35" t="s">
        <v>49</v>
      </c>
      <c r="H35" s="5">
        <v>609</v>
      </c>
      <c r="I35" s="5">
        <v>7</v>
      </c>
      <c r="J35" s="5">
        <v>50</v>
      </c>
      <c r="K35" s="5">
        <v>0</v>
      </c>
      <c r="L35" s="5">
        <v>80</v>
      </c>
    </row>
    <row r="36" spans="1:12" x14ac:dyDescent="0.25">
      <c r="A36">
        <v>35</v>
      </c>
      <c r="B36">
        <v>1</v>
      </c>
      <c r="C36" t="s">
        <v>12</v>
      </c>
      <c r="D36" t="s">
        <v>13</v>
      </c>
      <c r="E36">
        <v>35</v>
      </c>
      <c r="F36" t="s">
        <v>3</v>
      </c>
      <c r="G36" t="s">
        <v>50</v>
      </c>
      <c r="H36" s="5">
        <v>299985</v>
      </c>
      <c r="I36" s="5">
        <v>41</v>
      </c>
      <c r="J36" s="5">
        <v>1400</v>
      </c>
      <c r="K36" s="5">
        <v>2</v>
      </c>
      <c r="L36" s="5">
        <v>2500</v>
      </c>
    </row>
    <row r="37" spans="1:12" x14ac:dyDescent="0.25">
      <c r="A37">
        <v>36</v>
      </c>
      <c r="B37">
        <v>2</v>
      </c>
      <c r="C37" t="s">
        <v>51</v>
      </c>
      <c r="D37" t="s">
        <v>52</v>
      </c>
      <c r="E37">
        <v>1</v>
      </c>
      <c r="F37" t="s">
        <v>14</v>
      </c>
      <c r="G37" t="s">
        <v>53</v>
      </c>
      <c r="H37" s="5">
        <v>5326</v>
      </c>
      <c r="I37" s="5">
        <v>13</v>
      </c>
      <c r="J37" s="5">
        <v>180</v>
      </c>
      <c r="K37" s="5">
        <v>0</v>
      </c>
      <c r="L37" s="5">
        <v>250</v>
      </c>
    </row>
    <row r="38" spans="1:12" x14ac:dyDescent="0.25">
      <c r="A38">
        <v>37</v>
      </c>
      <c r="B38">
        <v>2</v>
      </c>
      <c r="C38" t="s">
        <v>51</v>
      </c>
      <c r="D38" t="s">
        <v>52</v>
      </c>
      <c r="E38">
        <v>2</v>
      </c>
      <c r="F38" t="s">
        <v>14</v>
      </c>
      <c r="G38" t="s">
        <v>54</v>
      </c>
      <c r="H38" s="5">
        <v>2548</v>
      </c>
      <c r="I38" s="5">
        <v>13</v>
      </c>
      <c r="J38" s="5">
        <v>110</v>
      </c>
      <c r="K38" s="5">
        <v>0</v>
      </c>
      <c r="L38" s="5">
        <v>150</v>
      </c>
    </row>
    <row r="39" spans="1:12" x14ac:dyDescent="0.25">
      <c r="A39">
        <v>38</v>
      </c>
      <c r="B39">
        <v>2</v>
      </c>
      <c r="C39" t="s">
        <v>51</v>
      </c>
      <c r="D39" t="s">
        <v>52</v>
      </c>
      <c r="E39">
        <v>3</v>
      </c>
      <c r="F39" t="s">
        <v>14</v>
      </c>
      <c r="G39" t="s">
        <v>55</v>
      </c>
      <c r="H39" s="5">
        <v>11530</v>
      </c>
      <c r="I39" s="5">
        <v>15</v>
      </c>
      <c r="J39" s="5">
        <v>250</v>
      </c>
      <c r="K39" s="5">
        <v>1</v>
      </c>
      <c r="L39" s="5">
        <v>450</v>
      </c>
    </row>
    <row r="40" spans="1:12" x14ac:dyDescent="0.25">
      <c r="A40">
        <v>39</v>
      </c>
      <c r="B40">
        <v>2</v>
      </c>
      <c r="C40" t="s">
        <v>51</v>
      </c>
      <c r="D40" t="s">
        <v>52</v>
      </c>
      <c r="E40">
        <v>4</v>
      </c>
      <c r="F40" t="s">
        <v>14</v>
      </c>
      <c r="G40" t="s">
        <v>56</v>
      </c>
      <c r="H40" s="5">
        <v>5834</v>
      </c>
      <c r="I40" s="5">
        <v>13</v>
      </c>
      <c r="J40" s="5">
        <v>180</v>
      </c>
      <c r="K40" s="5">
        <v>0</v>
      </c>
      <c r="L40" s="5">
        <v>250</v>
      </c>
    </row>
    <row r="41" spans="1:12" x14ac:dyDescent="0.25">
      <c r="A41">
        <v>40</v>
      </c>
      <c r="B41">
        <v>2</v>
      </c>
      <c r="C41" t="s">
        <v>51</v>
      </c>
      <c r="D41" t="s">
        <v>52</v>
      </c>
      <c r="E41">
        <v>5</v>
      </c>
      <c r="F41" t="s">
        <v>14</v>
      </c>
      <c r="G41" t="s">
        <v>57</v>
      </c>
      <c r="H41" s="5">
        <v>5927</v>
      </c>
      <c r="I41" s="5">
        <v>13</v>
      </c>
      <c r="J41" s="5">
        <v>180</v>
      </c>
      <c r="K41" s="5">
        <v>0</v>
      </c>
      <c r="L41" s="5">
        <v>250</v>
      </c>
    </row>
    <row r="42" spans="1:12" x14ac:dyDescent="0.25">
      <c r="A42">
        <v>41</v>
      </c>
      <c r="B42">
        <v>2</v>
      </c>
      <c r="C42" t="s">
        <v>51</v>
      </c>
      <c r="D42" t="s">
        <v>52</v>
      </c>
      <c r="E42">
        <v>6</v>
      </c>
      <c r="F42" t="s">
        <v>14</v>
      </c>
      <c r="G42" t="s">
        <v>58</v>
      </c>
      <c r="H42" s="5">
        <v>8656</v>
      </c>
      <c r="I42" s="5">
        <v>13</v>
      </c>
      <c r="J42" s="5">
        <v>180</v>
      </c>
      <c r="K42" s="5">
        <v>0</v>
      </c>
      <c r="L42" s="5">
        <v>250</v>
      </c>
    </row>
    <row r="43" spans="1:12" x14ac:dyDescent="0.25">
      <c r="A43">
        <v>42</v>
      </c>
      <c r="B43">
        <v>2</v>
      </c>
      <c r="C43" t="s">
        <v>51</v>
      </c>
      <c r="D43" t="s">
        <v>52</v>
      </c>
      <c r="E43">
        <v>7</v>
      </c>
      <c r="F43" t="s">
        <v>14</v>
      </c>
      <c r="G43" t="s">
        <v>59</v>
      </c>
      <c r="H43" s="5">
        <v>5574</v>
      </c>
      <c r="I43" s="5">
        <v>13</v>
      </c>
      <c r="J43" s="5">
        <v>180</v>
      </c>
      <c r="K43" s="5">
        <v>0</v>
      </c>
      <c r="L43" s="5">
        <v>250</v>
      </c>
    </row>
    <row r="44" spans="1:12" x14ac:dyDescent="0.25">
      <c r="A44">
        <v>43</v>
      </c>
      <c r="B44">
        <v>2</v>
      </c>
      <c r="C44" t="s">
        <v>51</v>
      </c>
      <c r="D44" t="s">
        <v>52</v>
      </c>
      <c r="E44">
        <v>8</v>
      </c>
      <c r="F44" t="s">
        <v>24</v>
      </c>
      <c r="G44" t="s">
        <v>60</v>
      </c>
      <c r="H44" s="5">
        <v>7340</v>
      </c>
      <c r="I44" s="5">
        <v>13</v>
      </c>
      <c r="J44" s="5">
        <v>180</v>
      </c>
      <c r="K44" s="5">
        <v>0</v>
      </c>
      <c r="L44" s="5">
        <v>250</v>
      </c>
    </row>
    <row r="45" spans="1:12" x14ac:dyDescent="0.25">
      <c r="A45">
        <v>44</v>
      </c>
      <c r="B45">
        <v>2</v>
      </c>
      <c r="C45" t="s">
        <v>51</v>
      </c>
      <c r="D45" t="s">
        <v>52</v>
      </c>
      <c r="E45">
        <v>9</v>
      </c>
      <c r="F45" t="s">
        <v>24</v>
      </c>
      <c r="G45" t="s">
        <v>61</v>
      </c>
      <c r="H45" s="5">
        <v>2182</v>
      </c>
      <c r="I45" s="5">
        <v>9</v>
      </c>
      <c r="J45" s="5">
        <v>70</v>
      </c>
      <c r="K45" s="5">
        <v>0</v>
      </c>
      <c r="L45" s="5">
        <v>100</v>
      </c>
    </row>
    <row r="46" spans="1:12" x14ac:dyDescent="0.25">
      <c r="A46">
        <v>45</v>
      </c>
      <c r="B46">
        <v>2</v>
      </c>
      <c r="C46" t="s">
        <v>51</v>
      </c>
      <c r="D46" t="s">
        <v>52</v>
      </c>
      <c r="E46">
        <v>10</v>
      </c>
      <c r="F46" t="s">
        <v>24</v>
      </c>
      <c r="G46" t="s">
        <v>62</v>
      </c>
      <c r="H46" s="5">
        <v>2530</v>
      </c>
      <c r="I46" s="5">
        <v>13</v>
      </c>
      <c r="J46" s="5">
        <v>110</v>
      </c>
      <c r="K46" s="5">
        <v>0</v>
      </c>
      <c r="L46" s="5">
        <v>150</v>
      </c>
    </row>
    <row r="47" spans="1:12" x14ac:dyDescent="0.25">
      <c r="A47">
        <v>46</v>
      </c>
      <c r="B47">
        <v>2</v>
      </c>
      <c r="C47" t="s">
        <v>51</v>
      </c>
      <c r="D47" t="s">
        <v>52</v>
      </c>
      <c r="E47">
        <v>11</v>
      </c>
      <c r="F47" t="s">
        <v>24</v>
      </c>
      <c r="G47" t="s">
        <v>63</v>
      </c>
      <c r="H47" s="5">
        <v>3781</v>
      </c>
      <c r="I47" s="5">
        <v>13</v>
      </c>
      <c r="J47" s="5">
        <v>110</v>
      </c>
      <c r="K47" s="5">
        <v>0</v>
      </c>
      <c r="L47" s="5">
        <v>150</v>
      </c>
    </row>
    <row r="48" spans="1:12" x14ac:dyDescent="0.25">
      <c r="A48">
        <v>47</v>
      </c>
      <c r="B48">
        <v>2</v>
      </c>
      <c r="C48" t="s">
        <v>51</v>
      </c>
      <c r="D48" t="s">
        <v>52</v>
      </c>
      <c r="E48">
        <v>12</v>
      </c>
      <c r="F48" t="s">
        <v>24</v>
      </c>
      <c r="G48" t="s">
        <v>64</v>
      </c>
      <c r="H48" s="5">
        <v>4622</v>
      </c>
      <c r="I48" s="5">
        <v>13</v>
      </c>
      <c r="J48" s="5">
        <v>110</v>
      </c>
      <c r="K48" s="5">
        <v>0</v>
      </c>
      <c r="L48" s="5">
        <v>150</v>
      </c>
    </row>
    <row r="49" spans="1:12" x14ac:dyDescent="0.25">
      <c r="A49">
        <v>48</v>
      </c>
      <c r="B49">
        <v>2</v>
      </c>
      <c r="C49" t="s">
        <v>51</v>
      </c>
      <c r="D49" t="s">
        <v>52</v>
      </c>
      <c r="E49">
        <v>13</v>
      </c>
      <c r="F49" t="s">
        <v>24</v>
      </c>
      <c r="G49" t="s">
        <v>65</v>
      </c>
      <c r="H49" s="5">
        <v>1388</v>
      </c>
      <c r="I49" s="5">
        <v>9</v>
      </c>
      <c r="J49" s="5">
        <v>70</v>
      </c>
      <c r="K49" s="5">
        <v>0</v>
      </c>
      <c r="L49" s="5">
        <v>100</v>
      </c>
    </row>
    <row r="50" spans="1:12" x14ac:dyDescent="0.25">
      <c r="A50">
        <v>49</v>
      </c>
      <c r="B50">
        <v>2</v>
      </c>
      <c r="C50" t="s">
        <v>51</v>
      </c>
      <c r="D50" t="s">
        <v>52</v>
      </c>
      <c r="E50">
        <v>14</v>
      </c>
      <c r="F50" t="s">
        <v>24</v>
      </c>
      <c r="G50" t="s">
        <v>66</v>
      </c>
      <c r="H50" s="5">
        <v>4592</v>
      </c>
      <c r="I50" s="5">
        <v>13</v>
      </c>
      <c r="J50" s="5">
        <v>110</v>
      </c>
      <c r="K50" s="5">
        <v>0</v>
      </c>
      <c r="L50" s="5">
        <v>150</v>
      </c>
    </row>
    <row r="51" spans="1:12" x14ac:dyDescent="0.25">
      <c r="A51">
        <v>50</v>
      </c>
      <c r="B51">
        <v>2</v>
      </c>
      <c r="C51" t="s">
        <v>51</v>
      </c>
      <c r="D51" t="s">
        <v>52</v>
      </c>
      <c r="E51">
        <v>15</v>
      </c>
      <c r="F51" t="s">
        <v>24</v>
      </c>
      <c r="G51" t="s">
        <v>67</v>
      </c>
      <c r="H51" s="5">
        <v>1371</v>
      </c>
      <c r="I51" s="5">
        <v>9</v>
      </c>
      <c r="J51" s="5">
        <v>70</v>
      </c>
      <c r="K51" s="5">
        <v>0</v>
      </c>
      <c r="L51" s="5">
        <v>100</v>
      </c>
    </row>
    <row r="52" spans="1:12" x14ac:dyDescent="0.25">
      <c r="A52">
        <v>51</v>
      </c>
      <c r="B52">
        <v>2</v>
      </c>
      <c r="C52" t="s">
        <v>51</v>
      </c>
      <c r="D52" t="s">
        <v>52</v>
      </c>
      <c r="E52">
        <v>16</v>
      </c>
      <c r="F52" t="s">
        <v>24</v>
      </c>
      <c r="G52" t="s">
        <v>68</v>
      </c>
      <c r="H52" s="5">
        <v>3308</v>
      </c>
      <c r="I52" s="5">
        <v>13</v>
      </c>
      <c r="J52" s="5">
        <v>110</v>
      </c>
      <c r="K52" s="5">
        <v>0</v>
      </c>
      <c r="L52" s="5">
        <v>150</v>
      </c>
    </row>
    <row r="53" spans="1:12" x14ac:dyDescent="0.25">
      <c r="A53">
        <v>52</v>
      </c>
      <c r="B53">
        <v>2</v>
      </c>
      <c r="C53" t="s">
        <v>51</v>
      </c>
      <c r="D53" t="s">
        <v>52</v>
      </c>
      <c r="E53">
        <v>17</v>
      </c>
      <c r="F53" t="s">
        <v>24</v>
      </c>
      <c r="G53" t="s">
        <v>69</v>
      </c>
      <c r="H53" s="5">
        <v>1591</v>
      </c>
      <c r="I53" s="5">
        <v>9</v>
      </c>
      <c r="J53" s="5">
        <v>70</v>
      </c>
      <c r="K53" s="5">
        <v>0</v>
      </c>
      <c r="L53" s="5">
        <v>100</v>
      </c>
    </row>
    <row r="54" spans="1:12" x14ac:dyDescent="0.25">
      <c r="A54">
        <v>53</v>
      </c>
      <c r="B54">
        <v>2</v>
      </c>
      <c r="C54" t="s">
        <v>51</v>
      </c>
      <c r="D54" t="s">
        <v>52</v>
      </c>
      <c r="E54">
        <v>18</v>
      </c>
      <c r="F54" t="s">
        <v>24</v>
      </c>
      <c r="G54" t="s">
        <v>70</v>
      </c>
      <c r="H54" s="5">
        <v>4827</v>
      </c>
      <c r="I54" s="5">
        <v>13</v>
      </c>
      <c r="J54" s="5">
        <v>110</v>
      </c>
      <c r="K54" s="5">
        <v>0</v>
      </c>
      <c r="L54" s="5">
        <v>150</v>
      </c>
    </row>
    <row r="55" spans="1:12" x14ac:dyDescent="0.25">
      <c r="A55">
        <v>54</v>
      </c>
      <c r="B55">
        <v>2</v>
      </c>
      <c r="C55" t="s">
        <v>51</v>
      </c>
      <c r="D55" t="s">
        <v>52</v>
      </c>
      <c r="E55">
        <v>19</v>
      </c>
      <c r="F55" t="s">
        <v>24</v>
      </c>
      <c r="G55" t="s">
        <v>71</v>
      </c>
      <c r="H55" s="5">
        <v>1412</v>
      </c>
      <c r="I55" s="5">
        <v>9</v>
      </c>
      <c r="J55" s="5">
        <v>70</v>
      </c>
      <c r="K55" s="5">
        <v>0</v>
      </c>
      <c r="L55" s="5">
        <v>100</v>
      </c>
    </row>
    <row r="56" spans="1:12" x14ac:dyDescent="0.25">
      <c r="A56">
        <v>55</v>
      </c>
      <c r="B56">
        <v>2</v>
      </c>
      <c r="C56" t="s">
        <v>51</v>
      </c>
      <c r="D56" t="s">
        <v>52</v>
      </c>
      <c r="E56">
        <v>20</v>
      </c>
      <c r="F56" t="s">
        <v>24</v>
      </c>
      <c r="G56" t="s">
        <v>72</v>
      </c>
      <c r="H56" s="5">
        <v>2703</v>
      </c>
      <c r="I56" s="5">
        <v>13</v>
      </c>
      <c r="J56" s="5">
        <v>110</v>
      </c>
      <c r="K56" s="5">
        <v>0</v>
      </c>
      <c r="L56" s="5">
        <v>150</v>
      </c>
    </row>
    <row r="57" spans="1:12" x14ac:dyDescent="0.25">
      <c r="A57">
        <v>56</v>
      </c>
      <c r="B57">
        <v>2</v>
      </c>
      <c r="C57" t="s">
        <v>51</v>
      </c>
      <c r="D57" t="s">
        <v>52</v>
      </c>
      <c r="E57">
        <v>21</v>
      </c>
      <c r="F57" t="s">
        <v>24</v>
      </c>
      <c r="G57" t="s">
        <v>73</v>
      </c>
      <c r="H57" s="5">
        <v>2258</v>
      </c>
      <c r="I57" s="5">
        <v>9</v>
      </c>
      <c r="J57" s="5">
        <v>70</v>
      </c>
      <c r="K57" s="5">
        <v>0</v>
      </c>
      <c r="L57" s="5">
        <v>100</v>
      </c>
    </row>
    <row r="58" spans="1:12" x14ac:dyDescent="0.25">
      <c r="A58">
        <v>57</v>
      </c>
      <c r="B58">
        <v>2</v>
      </c>
      <c r="C58" t="s">
        <v>51</v>
      </c>
      <c r="D58" t="s">
        <v>52</v>
      </c>
      <c r="E58">
        <v>22</v>
      </c>
      <c r="F58" t="s">
        <v>24</v>
      </c>
      <c r="G58" t="s">
        <v>74</v>
      </c>
      <c r="H58" s="5">
        <v>5553</v>
      </c>
      <c r="I58" s="5">
        <v>13</v>
      </c>
      <c r="J58" s="5">
        <v>180</v>
      </c>
      <c r="K58" s="5">
        <v>0</v>
      </c>
      <c r="L58" s="5">
        <v>250</v>
      </c>
    </row>
    <row r="59" spans="1:12" x14ac:dyDescent="0.25">
      <c r="A59">
        <v>58</v>
      </c>
      <c r="B59">
        <v>2</v>
      </c>
      <c r="C59" t="s">
        <v>51</v>
      </c>
      <c r="D59" t="s">
        <v>52</v>
      </c>
      <c r="E59">
        <v>23</v>
      </c>
      <c r="F59" t="s">
        <v>24</v>
      </c>
      <c r="G59" t="s">
        <v>75</v>
      </c>
      <c r="H59" s="5">
        <v>1677</v>
      </c>
      <c r="I59" s="5">
        <v>9</v>
      </c>
      <c r="J59" s="5">
        <v>70</v>
      </c>
      <c r="K59" s="5">
        <v>0</v>
      </c>
      <c r="L59" s="5">
        <v>100</v>
      </c>
    </row>
    <row r="60" spans="1:12" x14ac:dyDescent="0.25">
      <c r="A60">
        <v>59</v>
      </c>
      <c r="B60">
        <v>2</v>
      </c>
      <c r="C60" t="s">
        <v>51</v>
      </c>
      <c r="D60" t="s">
        <v>52</v>
      </c>
      <c r="E60">
        <v>24</v>
      </c>
      <c r="F60" t="s">
        <v>24</v>
      </c>
      <c r="G60" t="s">
        <v>76</v>
      </c>
      <c r="H60" s="5">
        <v>824</v>
      </c>
      <c r="I60" s="5">
        <v>7</v>
      </c>
      <c r="J60" s="5">
        <v>50</v>
      </c>
      <c r="K60" s="5">
        <v>0</v>
      </c>
      <c r="L60" s="5">
        <v>80</v>
      </c>
    </row>
    <row r="61" spans="1:12" x14ac:dyDescent="0.25">
      <c r="A61">
        <v>60</v>
      </c>
      <c r="B61">
        <v>2</v>
      </c>
      <c r="C61" t="s">
        <v>51</v>
      </c>
      <c r="D61" t="s">
        <v>52</v>
      </c>
      <c r="E61">
        <v>25</v>
      </c>
      <c r="F61" t="s">
        <v>24</v>
      </c>
      <c r="G61" t="s">
        <v>77</v>
      </c>
      <c r="H61" s="5">
        <v>2270</v>
      </c>
      <c r="I61" s="5">
        <v>9</v>
      </c>
      <c r="J61" s="5">
        <v>70</v>
      </c>
      <c r="K61" s="5">
        <v>0</v>
      </c>
      <c r="L61" s="5">
        <v>100</v>
      </c>
    </row>
    <row r="62" spans="1:12" x14ac:dyDescent="0.25">
      <c r="A62">
        <v>61</v>
      </c>
      <c r="B62">
        <v>2</v>
      </c>
      <c r="C62" t="s">
        <v>51</v>
      </c>
      <c r="D62" t="s">
        <v>52</v>
      </c>
      <c r="E62">
        <v>26</v>
      </c>
      <c r="F62" t="s">
        <v>24</v>
      </c>
      <c r="G62" t="s">
        <v>78</v>
      </c>
      <c r="H62" s="5">
        <v>2981</v>
      </c>
      <c r="I62" s="5">
        <v>13</v>
      </c>
      <c r="J62" s="5">
        <v>110</v>
      </c>
      <c r="K62" s="5">
        <v>0</v>
      </c>
      <c r="L62" s="5">
        <v>150</v>
      </c>
    </row>
    <row r="63" spans="1:12" x14ac:dyDescent="0.25">
      <c r="A63">
        <v>62</v>
      </c>
      <c r="B63">
        <v>2</v>
      </c>
      <c r="C63" t="s">
        <v>51</v>
      </c>
      <c r="D63" t="s">
        <v>52</v>
      </c>
      <c r="E63">
        <v>27</v>
      </c>
      <c r="F63" t="s">
        <v>24</v>
      </c>
      <c r="G63" t="s">
        <v>79</v>
      </c>
      <c r="H63" s="5">
        <v>2740</v>
      </c>
      <c r="I63" s="5">
        <v>13</v>
      </c>
      <c r="J63" s="5">
        <v>110</v>
      </c>
      <c r="K63" s="5">
        <v>0</v>
      </c>
      <c r="L63" s="5">
        <v>150</v>
      </c>
    </row>
    <row r="64" spans="1:12" x14ac:dyDescent="0.25">
      <c r="A64">
        <v>63</v>
      </c>
      <c r="B64">
        <v>2</v>
      </c>
      <c r="C64" t="s">
        <v>51</v>
      </c>
      <c r="D64" t="s">
        <v>52</v>
      </c>
      <c r="E64">
        <v>28</v>
      </c>
      <c r="F64" t="s">
        <v>24</v>
      </c>
      <c r="G64" t="s">
        <v>80</v>
      </c>
      <c r="H64" s="5">
        <v>5659</v>
      </c>
      <c r="I64" s="5">
        <v>13</v>
      </c>
      <c r="J64" s="5">
        <v>180</v>
      </c>
      <c r="K64" s="5">
        <v>0</v>
      </c>
      <c r="L64" s="5">
        <v>250</v>
      </c>
    </row>
    <row r="65" spans="1:12" x14ac:dyDescent="0.25">
      <c r="A65">
        <v>64</v>
      </c>
      <c r="B65">
        <v>2</v>
      </c>
      <c r="C65" t="s">
        <v>51</v>
      </c>
      <c r="D65" t="s">
        <v>52</v>
      </c>
      <c r="E65">
        <v>29</v>
      </c>
      <c r="F65" t="s">
        <v>24</v>
      </c>
      <c r="G65" t="s">
        <v>81</v>
      </c>
      <c r="H65" s="5">
        <v>2043</v>
      </c>
      <c r="I65" s="5">
        <v>9</v>
      </c>
      <c r="J65" s="5">
        <v>70</v>
      </c>
      <c r="K65" s="5">
        <v>0</v>
      </c>
      <c r="L65" s="5">
        <v>100</v>
      </c>
    </row>
    <row r="66" spans="1:12" x14ac:dyDescent="0.25">
      <c r="A66">
        <v>65</v>
      </c>
      <c r="B66">
        <v>2</v>
      </c>
      <c r="C66" t="s">
        <v>51</v>
      </c>
      <c r="D66" t="s">
        <v>52</v>
      </c>
      <c r="E66">
        <v>30</v>
      </c>
      <c r="F66" t="s">
        <v>24</v>
      </c>
      <c r="G66" t="s">
        <v>82</v>
      </c>
      <c r="H66" s="5">
        <v>4448</v>
      </c>
      <c r="I66" s="5">
        <v>13</v>
      </c>
      <c r="J66" s="5">
        <v>110</v>
      </c>
      <c r="K66" s="5">
        <v>0</v>
      </c>
      <c r="L66" s="5">
        <v>150</v>
      </c>
    </row>
    <row r="67" spans="1:12" x14ac:dyDescent="0.25">
      <c r="A67">
        <v>66</v>
      </c>
      <c r="B67">
        <v>2</v>
      </c>
      <c r="C67" t="s">
        <v>51</v>
      </c>
      <c r="D67" t="s">
        <v>52</v>
      </c>
      <c r="E67">
        <v>31</v>
      </c>
      <c r="F67" t="s">
        <v>24</v>
      </c>
      <c r="G67" t="s">
        <v>83</v>
      </c>
      <c r="H67" s="5">
        <v>899</v>
      </c>
      <c r="I67" s="5">
        <v>7</v>
      </c>
      <c r="J67" s="5">
        <v>50</v>
      </c>
      <c r="K67" s="5">
        <v>0</v>
      </c>
      <c r="L67" s="5">
        <v>80</v>
      </c>
    </row>
    <row r="68" spans="1:12" x14ac:dyDescent="0.25">
      <c r="A68">
        <v>67</v>
      </c>
      <c r="B68">
        <v>2</v>
      </c>
      <c r="C68" t="s">
        <v>51</v>
      </c>
      <c r="D68" t="s">
        <v>52</v>
      </c>
      <c r="E68">
        <v>32</v>
      </c>
      <c r="F68" t="s">
        <v>24</v>
      </c>
      <c r="G68" t="s">
        <v>84</v>
      </c>
      <c r="H68" s="5">
        <v>2308</v>
      </c>
      <c r="I68" s="5">
        <v>9</v>
      </c>
      <c r="J68" s="5">
        <v>70</v>
      </c>
      <c r="K68" s="5">
        <v>0</v>
      </c>
      <c r="L68" s="5">
        <v>100</v>
      </c>
    </row>
    <row r="69" spans="1:12" x14ac:dyDescent="0.25">
      <c r="A69">
        <v>68</v>
      </c>
      <c r="B69">
        <v>2</v>
      </c>
      <c r="C69" t="s">
        <v>51</v>
      </c>
      <c r="D69" t="s">
        <v>52</v>
      </c>
      <c r="E69">
        <v>33</v>
      </c>
      <c r="F69" t="s">
        <v>3</v>
      </c>
      <c r="G69" t="s">
        <v>85</v>
      </c>
      <c r="H69" s="5">
        <v>120702</v>
      </c>
      <c r="I69" s="5">
        <v>37</v>
      </c>
      <c r="J69" s="5">
        <v>1000</v>
      </c>
      <c r="K69" s="5">
        <v>1</v>
      </c>
      <c r="L69" s="5">
        <v>1500</v>
      </c>
    </row>
    <row r="70" spans="1:12" x14ac:dyDescent="0.25">
      <c r="A70">
        <v>69</v>
      </c>
      <c r="B70">
        <v>3</v>
      </c>
      <c r="C70" t="s">
        <v>86</v>
      </c>
      <c r="D70" t="s">
        <v>87</v>
      </c>
      <c r="E70">
        <v>1</v>
      </c>
      <c r="F70" t="s">
        <v>14</v>
      </c>
      <c r="G70" t="s">
        <v>88</v>
      </c>
      <c r="H70" s="5">
        <v>7116</v>
      </c>
      <c r="I70" s="5">
        <v>13</v>
      </c>
      <c r="J70" s="5">
        <v>180</v>
      </c>
      <c r="K70" s="5">
        <v>0</v>
      </c>
      <c r="L70" s="5">
        <v>250</v>
      </c>
    </row>
    <row r="71" spans="1:12" x14ac:dyDescent="0.25">
      <c r="A71">
        <v>70</v>
      </c>
      <c r="B71">
        <v>3</v>
      </c>
      <c r="C71" t="s">
        <v>86</v>
      </c>
      <c r="D71" t="s">
        <v>87</v>
      </c>
      <c r="E71">
        <v>2</v>
      </c>
      <c r="F71" t="s">
        <v>14</v>
      </c>
      <c r="G71" t="s">
        <v>89</v>
      </c>
      <c r="H71" s="5">
        <v>1879</v>
      </c>
      <c r="I71" s="5">
        <v>9</v>
      </c>
      <c r="J71" s="5">
        <v>70</v>
      </c>
      <c r="K71" s="5">
        <v>0</v>
      </c>
      <c r="L71" s="5">
        <v>100</v>
      </c>
    </row>
    <row r="72" spans="1:12" x14ac:dyDescent="0.25">
      <c r="A72">
        <v>71</v>
      </c>
      <c r="B72">
        <v>3</v>
      </c>
      <c r="C72" t="s">
        <v>86</v>
      </c>
      <c r="D72" t="s">
        <v>87</v>
      </c>
      <c r="E72">
        <v>3</v>
      </c>
      <c r="F72" t="s">
        <v>14</v>
      </c>
      <c r="G72" t="s">
        <v>90</v>
      </c>
      <c r="H72" s="5">
        <v>19601</v>
      </c>
      <c r="I72" s="5">
        <v>15</v>
      </c>
      <c r="J72" s="5">
        <v>250</v>
      </c>
      <c r="K72" s="5">
        <v>1</v>
      </c>
      <c r="L72" s="5">
        <v>450</v>
      </c>
    </row>
    <row r="73" spans="1:12" x14ac:dyDescent="0.25">
      <c r="A73">
        <v>72</v>
      </c>
      <c r="B73">
        <v>3</v>
      </c>
      <c r="C73" t="s">
        <v>86</v>
      </c>
      <c r="D73" t="s">
        <v>87</v>
      </c>
      <c r="E73">
        <v>4</v>
      </c>
      <c r="F73" t="s">
        <v>14</v>
      </c>
      <c r="G73" t="s">
        <v>91</v>
      </c>
      <c r="H73" s="5">
        <v>11137</v>
      </c>
      <c r="I73" s="5">
        <v>15</v>
      </c>
      <c r="J73" s="5">
        <v>250</v>
      </c>
      <c r="K73" s="5">
        <v>1</v>
      </c>
      <c r="L73" s="5">
        <v>450</v>
      </c>
    </row>
    <row r="74" spans="1:12" x14ac:dyDescent="0.25">
      <c r="A74">
        <v>73</v>
      </c>
      <c r="B74">
        <v>3</v>
      </c>
      <c r="C74" t="s">
        <v>86</v>
      </c>
      <c r="D74" t="s">
        <v>87</v>
      </c>
      <c r="E74">
        <v>5</v>
      </c>
      <c r="F74" t="s">
        <v>14</v>
      </c>
      <c r="G74" t="s">
        <v>92</v>
      </c>
      <c r="H74" s="5">
        <v>19950</v>
      </c>
      <c r="I74" s="5">
        <v>15</v>
      </c>
      <c r="J74" s="5">
        <v>250</v>
      </c>
      <c r="K74" s="5">
        <v>1</v>
      </c>
      <c r="L74" s="5">
        <v>450</v>
      </c>
    </row>
    <row r="75" spans="1:12" x14ac:dyDescent="0.25">
      <c r="A75">
        <v>74</v>
      </c>
      <c r="B75">
        <v>3</v>
      </c>
      <c r="C75" t="s">
        <v>86</v>
      </c>
      <c r="D75" t="s">
        <v>87</v>
      </c>
      <c r="E75">
        <v>6</v>
      </c>
      <c r="F75" t="s">
        <v>14</v>
      </c>
      <c r="G75" t="s">
        <v>93</v>
      </c>
      <c r="H75" s="5">
        <v>10255</v>
      </c>
      <c r="I75" s="5">
        <v>15</v>
      </c>
      <c r="J75" s="5">
        <v>250</v>
      </c>
      <c r="K75" s="5">
        <v>1</v>
      </c>
      <c r="L75" s="5">
        <v>450</v>
      </c>
    </row>
    <row r="76" spans="1:12" x14ac:dyDescent="0.25">
      <c r="A76">
        <v>75</v>
      </c>
      <c r="B76">
        <v>3</v>
      </c>
      <c r="C76" t="s">
        <v>86</v>
      </c>
      <c r="D76" t="s">
        <v>87</v>
      </c>
      <c r="E76">
        <v>7</v>
      </c>
      <c r="F76" t="s">
        <v>14</v>
      </c>
      <c r="G76" t="s">
        <v>94</v>
      </c>
      <c r="H76" s="5">
        <v>40121</v>
      </c>
      <c r="I76" s="5">
        <v>21</v>
      </c>
      <c r="J76" s="5">
        <v>600</v>
      </c>
      <c r="K76" s="5">
        <v>1</v>
      </c>
      <c r="L76" s="5">
        <v>900</v>
      </c>
    </row>
    <row r="77" spans="1:12" x14ac:dyDescent="0.25">
      <c r="A77">
        <v>76</v>
      </c>
      <c r="B77">
        <v>3</v>
      </c>
      <c r="C77" t="s">
        <v>86</v>
      </c>
      <c r="D77" t="s">
        <v>87</v>
      </c>
      <c r="E77">
        <v>8</v>
      </c>
      <c r="F77" t="s">
        <v>24</v>
      </c>
      <c r="G77" t="s">
        <v>95</v>
      </c>
      <c r="H77" s="5">
        <v>1080</v>
      </c>
      <c r="I77" s="5">
        <v>9</v>
      </c>
      <c r="J77" s="5">
        <v>70</v>
      </c>
      <c r="K77" s="5">
        <v>0</v>
      </c>
      <c r="L77" s="5">
        <v>100</v>
      </c>
    </row>
    <row r="78" spans="1:12" x14ac:dyDescent="0.25">
      <c r="A78">
        <v>77</v>
      </c>
      <c r="B78">
        <v>3</v>
      </c>
      <c r="C78" t="s">
        <v>86</v>
      </c>
      <c r="D78" t="s">
        <v>87</v>
      </c>
      <c r="E78">
        <v>9</v>
      </c>
      <c r="F78" t="s">
        <v>24</v>
      </c>
      <c r="G78" t="s">
        <v>96</v>
      </c>
      <c r="H78" s="5">
        <v>2996</v>
      </c>
      <c r="I78" s="5">
        <v>13</v>
      </c>
      <c r="J78" s="5">
        <v>110</v>
      </c>
      <c r="K78" s="5">
        <v>0</v>
      </c>
      <c r="L78" s="5">
        <v>150</v>
      </c>
    </row>
    <row r="79" spans="1:12" x14ac:dyDescent="0.25">
      <c r="A79">
        <v>78</v>
      </c>
      <c r="B79">
        <v>3</v>
      </c>
      <c r="C79" t="s">
        <v>86</v>
      </c>
      <c r="D79" t="s">
        <v>87</v>
      </c>
      <c r="E79">
        <v>10</v>
      </c>
      <c r="F79" t="s">
        <v>24</v>
      </c>
      <c r="G79" t="s">
        <v>97</v>
      </c>
      <c r="H79" s="5">
        <v>2047</v>
      </c>
      <c r="I79" s="5">
        <v>9</v>
      </c>
      <c r="J79" s="5">
        <v>70</v>
      </c>
      <c r="K79" s="5">
        <v>0</v>
      </c>
      <c r="L79" s="5">
        <v>100</v>
      </c>
    </row>
    <row r="80" spans="1:12" x14ac:dyDescent="0.25">
      <c r="A80">
        <v>79</v>
      </c>
      <c r="B80">
        <v>3</v>
      </c>
      <c r="C80" t="s">
        <v>86</v>
      </c>
      <c r="D80" t="s">
        <v>87</v>
      </c>
      <c r="E80">
        <v>11</v>
      </c>
      <c r="F80" t="s">
        <v>24</v>
      </c>
      <c r="G80" t="s">
        <v>98</v>
      </c>
      <c r="H80" s="5">
        <v>1462</v>
      </c>
      <c r="I80" s="5">
        <v>9</v>
      </c>
      <c r="J80" s="5">
        <v>70</v>
      </c>
      <c r="K80" s="5">
        <v>0</v>
      </c>
      <c r="L80" s="5">
        <v>100</v>
      </c>
    </row>
    <row r="81" spans="1:12" x14ac:dyDescent="0.25">
      <c r="A81">
        <v>80</v>
      </c>
      <c r="B81">
        <v>3</v>
      </c>
      <c r="C81" t="s">
        <v>86</v>
      </c>
      <c r="D81" t="s">
        <v>87</v>
      </c>
      <c r="E81">
        <v>12</v>
      </c>
      <c r="F81" t="s">
        <v>24</v>
      </c>
      <c r="G81" t="s">
        <v>99</v>
      </c>
      <c r="H81" s="5">
        <v>1559</v>
      </c>
      <c r="I81" s="5">
        <v>9</v>
      </c>
      <c r="J81" s="5">
        <v>70</v>
      </c>
      <c r="K81" s="5">
        <v>0</v>
      </c>
      <c r="L81" s="5">
        <v>100</v>
      </c>
    </row>
    <row r="82" spans="1:12" x14ac:dyDescent="0.25">
      <c r="A82">
        <v>81</v>
      </c>
      <c r="B82">
        <v>3</v>
      </c>
      <c r="C82" t="s">
        <v>86</v>
      </c>
      <c r="D82" t="s">
        <v>87</v>
      </c>
      <c r="E82">
        <v>13</v>
      </c>
      <c r="F82" t="s">
        <v>24</v>
      </c>
      <c r="G82" t="s">
        <v>100</v>
      </c>
      <c r="H82" s="5">
        <v>5343</v>
      </c>
      <c r="I82" s="5">
        <v>13</v>
      </c>
      <c r="J82" s="5">
        <v>180</v>
      </c>
      <c r="K82" s="5">
        <v>0</v>
      </c>
      <c r="L82" s="5">
        <v>250</v>
      </c>
    </row>
    <row r="83" spans="1:12" x14ac:dyDescent="0.25">
      <c r="A83">
        <v>82</v>
      </c>
      <c r="B83">
        <v>3</v>
      </c>
      <c r="C83" t="s">
        <v>86</v>
      </c>
      <c r="D83" t="s">
        <v>87</v>
      </c>
      <c r="E83">
        <v>14</v>
      </c>
      <c r="F83" t="s">
        <v>24</v>
      </c>
      <c r="G83" t="s">
        <v>101</v>
      </c>
      <c r="H83" s="5">
        <v>2807</v>
      </c>
      <c r="I83" s="5">
        <v>13</v>
      </c>
      <c r="J83" s="5">
        <v>110</v>
      </c>
      <c r="K83" s="5">
        <v>0</v>
      </c>
      <c r="L83" s="5">
        <v>150</v>
      </c>
    </row>
    <row r="84" spans="1:12" x14ac:dyDescent="0.25">
      <c r="A84">
        <v>83</v>
      </c>
      <c r="B84">
        <v>3</v>
      </c>
      <c r="C84" t="s">
        <v>86</v>
      </c>
      <c r="D84" t="s">
        <v>87</v>
      </c>
      <c r="E84">
        <v>15</v>
      </c>
      <c r="F84" t="s">
        <v>24</v>
      </c>
      <c r="G84" t="s">
        <v>102</v>
      </c>
      <c r="H84" s="5">
        <v>760</v>
      </c>
      <c r="I84" s="5">
        <v>7</v>
      </c>
      <c r="J84" s="5">
        <v>50</v>
      </c>
      <c r="K84" s="5">
        <v>0</v>
      </c>
      <c r="L84" s="5">
        <v>80</v>
      </c>
    </row>
    <row r="85" spans="1:12" x14ac:dyDescent="0.25">
      <c r="A85">
        <v>84</v>
      </c>
      <c r="B85">
        <v>3</v>
      </c>
      <c r="C85" t="s">
        <v>86</v>
      </c>
      <c r="D85" t="s">
        <v>87</v>
      </c>
      <c r="E85">
        <v>16</v>
      </c>
      <c r="F85" t="s">
        <v>24</v>
      </c>
      <c r="G85" t="s">
        <v>103</v>
      </c>
      <c r="H85" s="5">
        <v>2861</v>
      </c>
      <c r="I85" s="5">
        <v>13</v>
      </c>
      <c r="J85" s="5">
        <v>110</v>
      </c>
      <c r="K85" s="5">
        <v>0</v>
      </c>
      <c r="L85" s="5">
        <v>150</v>
      </c>
    </row>
    <row r="86" spans="1:12" x14ac:dyDescent="0.25">
      <c r="A86">
        <v>85</v>
      </c>
      <c r="B86">
        <v>3</v>
      </c>
      <c r="C86" t="s">
        <v>86</v>
      </c>
      <c r="D86" t="s">
        <v>87</v>
      </c>
      <c r="E86">
        <v>17</v>
      </c>
      <c r="F86" t="s">
        <v>24</v>
      </c>
      <c r="G86" t="s">
        <v>104</v>
      </c>
      <c r="H86" s="5">
        <v>4124</v>
      </c>
      <c r="I86" s="5">
        <v>13</v>
      </c>
      <c r="J86" s="5">
        <v>110</v>
      </c>
      <c r="K86" s="5">
        <v>0</v>
      </c>
      <c r="L86" s="5">
        <v>150</v>
      </c>
    </row>
    <row r="87" spans="1:12" x14ac:dyDescent="0.25">
      <c r="A87">
        <v>86</v>
      </c>
      <c r="B87">
        <v>3</v>
      </c>
      <c r="C87" t="s">
        <v>86</v>
      </c>
      <c r="D87" t="s">
        <v>87</v>
      </c>
      <c r="E87">
        <v>18</v>
      </c>
      <c r="F87" t="s">
        <v>24</v>
      </c>
      <c r="G87" t="s">
        <v>105</v>
      </c>
      <c r="H87" s="5">
        <v>2222</v>
      </c>
      <c r="I87" s="5">
        <v>9</v>
      </c>
      <c r="J87" s="5">
        <v>70</v>
      </c>
      <c r="K87" s="5">
        <v>0</v>
      </c>
      <c r="L87" s="5">
        <v>100</v>
      </c>
    </row>
    <row r="88" spans="1:12" x14ac:dyDescent="0.25">
      <c r="A88">
        <v>87</v>
      </c>
      <c r="B88">
        <v>3</v>
      </c>
      <c r="C88" t="s">
        <v>86</v>
      </c>
      <c r="D88" t="s">
        <v>87</v>
      </c>
      <c r="E88">
        <v>19</v>
      </c>
      <c r="F88" t="s">
        <v>24</v>
      </c>
      <c r="G88" t="s">
        <v>106</v>
      </c>
      <c r="H88" s="5">
        <v>2283</v>
      </c>
      <c r="I88" s="5">
        <v>9</v>
      </c>
      <c r="J88" s="5">
        <v>70</v>
      </c>
      <c r="K88" s="5">
        <v>0</v>
      </c>
      <c r="L88" s="5">
        <v>100</v>
      </c>
    </row>
    <row r="89" spans="1:12" x14ac:dyDescent="0.25">
      <c r="A89">
        <v>88</v>
      </c>
      <c r="B89">
        <v>3</v>
      </c>
      <c r="C89" t="s">
        <v>86</v>
      </c>
      <c r="D89" t="s">
        <v>87</v>
      </c>
      <c r="E89">
        <v>20</v>
      </c>
      <c r="F89" t="s">
        <v>3</v>
      </c>
      <c r="G89" t="s">
        <v>107</v>
      </c>
      <c r="H89" s="5">
        <v>139603</v>
      </c>
      <c r="I89" s="5">
        <v>37</v>
      </c>
      <c r="J89" s="5">
        <v>1000</v>
      </c>
      <c r="K89" s="5">
        <v>1</v>
      </c>
      <c r="L89" s="5">
        <v>1500</v>
      </c>
    </row>
    <row r="90" spans="1:12" x14ac:dyDescent="0.25">
      <c r="A90">
        <v>89</v>
      </c>
      <c r="B90">
        <v>4</v>
      </c>
      <c r="C90" t="s">
        <v>108</v>
      </c>
      <c r="D90" t="s">
        <v>109</v>
      </c>
      <c r="E90">
        <v>1</v>
      </c>
      <c r="F90" t="s">
        <v>14</v>
      </c>
      <c r="G90" t="s">
        <v>110</v>
      </c>
      <c r="H90" s="5">
        <v>10212</v>
      </c>
      <c r="I90" s="5">
        <v>15</v>
      </c>
      <c r="J90" s="5">
        <v>250</v>
      </c>
      <c r="K90" s="5">
        <v>1</v>
      </c>
      <c r="L90" s="5">
        <v>450</v>
      </c>
    </row>
    <row r="91" spans="1:12" x14ac:dyDescent="0.25">
      <c r="A91">
        <v>90</v>
      </c>
      <c r="B91">
        <v>4</v>
      </c>
      <c r="C91" t="s">
        <v>108</v>
      </c>
      <c r="D91" t="s">
        <v>109</v>
      </c>
      <c r="E91">
        <v>2</v>
      </c>
      <c r="F91" t="s">
        <v>14</v>
      </c>
      <c r="G91" t="s">
        <v>111</v>
      </c>
      <c r="H91" s="5">
        <v>49377</v>
      </c>
      <c r="I91" s="5">
        <v>21</v>
      </c>
      <c r="J91" s="5">
        <v>600</v>
      </c>
      <c r="K91" s="5">
        <v>1</v>
      </c>
      <c r="L91" s="5">
        <v>900</v>
      </c>
    </row>
    <row r="92" spans="1:12" x14ac:dyDescent="0.25">
      <c r="A92">
        <v>91</v>
      </c>
      <c r="B92">
        <v>4</v>
      </c>
      <c r="C92" t="s">
        <v>108</v>
      </c>
      <c r="D92" t="s">
        <v>109</v>
      </c>
      <c r="E92">
        <v>3</v>
      </c>
      <c r="F92" t="s">
        <v>14</v>
      </c>
      <c r="G92" t="s">
        <v>112</v>
      </c>
      <c r="H92" s="5">
        <v>12246</v>
      </c>
      <c r="I92" s="5">
        <v>15</v>
      </c>
      <c r="J92" s="5">
        <v>250</v>
      </c>
      <c r="K92" s="5">
        <v>1</v>
      </c>
      <c r="L92" s="5">
        <v>450</v>
      </c>
    </row>
    <row r="93" spans="1:12" x14ac:dyDescent="0.25">
      <c r="A93">
        <v>92</v>
      </c>
      <c r="B93">
        <v>4</v>
      </c>
      <c r="C93" t="s">
        <v>108</v>
      </c>
      <c r="D93" t="s">
        <v>109</v>
      </c>
      <c r="E93">
        <v>4</v>
      </c>
      <c r="F93" t="s">
        <v>14</v>
      </c>
      <c r="G93" t="s">
        <v>113</v>
      </c>
      <c r="H93" s="5">
        <v>5837</v>
      </c>
      <c r="I93" s="5">
        <v>13</v>
      </c>
      <c r="J93" s="5">
        <v>180</v>
      </c>
      <c r="K93" s="5">
        <v>0</v>
      </c>
      <c r="L93" s="5">
        <v>250</v>
      </c>
    </row>
    <row r="94" spans="1:12" x14ac:dyDescent="0.25">
      <c r="A94">
        <v>93</v>
      </c>
      <c r="B94">
        <v>4</v>
      </c>
      <c r="C94" t="s">
        <v>108</v>
      </c>
      <c r="D94" t="s">
        <v>109</v>
      </c>
      <c r="E94">
        <v>5</v>
      </c>
      <c r="F94" t="s">
        <v>14</v>
      </c>
      <c r="G94" t="s">
        <v>114</v>
      </c>
      <c r="H94" s="5">
        <v>4224</v>
      </c>
      <c r="I94" s="5">
        <v>13</v>
      </c>
      <c r="J94" s="5">
        <v>110</v>
      </c>
      <c r="K94" s="5">
        <v>0</v>
      </c>
      <c r="L94" s="5">
        <v>150</v>
      </c>
    </row>
    <row r="95" spans="1:12" x14ac:dyDescent="0.25">
      <c r="A95">
        <v>94</v>
      </c>
      <c r="B95">
        <v>4</v>
      </c>
      <c r="C95" t="s">
        <v>108</v>
      </c>
      <c r="D95" t="s">
        <v>109</v>
      </c>
      <c r="E95">
        <v>6</v>
      </c>
      <c r="F95" t="s">
        <v>24</v>
      </c>
      <c r="G95" t="s">
        <v>115</v>
      </c>
      <c r="H95" s="5">
        <v>2673</v>
      </c>
      <c r="I95" s="5">
        <v>13</v>
      </c>
      <c r="J95" s="5">
        <v>110</v>
      </c>
      <c r="K95" s="5">
        <v>0</v>
      </c>
      <c r="L95" s="5">
        <v>150</v>
      </c>
    </row>
    <row r="96" spans="1:12" x14ac:dyDescent="0.25">
      <c r="A96">
        <v>95</v>
      </c>
      <c r="B96">
        <v>4</v>
      </c>
      <c r="C96" t="s">
        <v>108</v>
      </c>
      <c r="D96" t="s">
        <v>109</v>
      </c>
      <c r="E96">
        <v>7</v>
      </c>
      <c r="F96" t="s">
        <v>24</v>
      </c>
      <c r="G96" t="s">
        <v>116</v>
      </c>
      <c r="H96" s="5">
        <v>1040</v>
      </c>
      <c r="I96" s="5">
        <v>9</v>
      </c>
      <c r="J96" s="5">
        <v>70</v>
      </c>
      <c r="K96" s="5">
        <v>0</v>
      </c>
      <c r="L96" s="5">
        <v>100</v>
      </c>
    </row>
    <row r="97" spans="1:12" x14ac:dyDescent="0.25">
      <c r="A97">
        <v>96</v>
      </c>
      <c r="B97">
        <v>4</v>
      </c>
      <c r="C97" t="s">
        <v>108</v>
      </c>
      <c r="D97" t="s">
        <v>109</v>
      </c>
      <c r="E97">
        <v>8</v>
      </c>
      <c r="F97" t="s">
        <v>24</v>
      </c>
      <c r="G97" t="s">
        <v>117</v>
      </c>
      <c r="H97" s="5">
        <v>1491</v>
      </c>
      <c r="I97" s="5">
        <v>9</v>
      </c>
      <c r="J97" s="5">
        <v>70</v>
      </c>
      <c r="K97" s="5">
        <v>0</v>
      </c>
      <c r="L97" s="5">
        <v>100</v>
      </c>
    </row>
    <row r="98" spans="1:12" x14ac:dyDescent="0.25">
      <c r="A98">
        <v>97</v>
      </c>
      <c r="B98">
        <v>4</v>
      </c>
      <c r="C98" t="s">
        <v>108</v>
      </c>
      <c r="D98" t="s">
        <v>109</v>
      </c>
      <c r="E98">
        <v>9</v>
      </c>
      <c r="F98" t="s">
        <v>24</v>
      </c>
      <c r="G98" t="s">
        <v>118</v>
      </c>
      <c r="H98" s="5">
        <v>2541</v>
      </c>
      <c r="I98" s="5">
        <v>13</v>
      </c>
      <c r="J98" s="5">
        <v>110</v>
      </c>
      <c r="K98" s="5">
        <v>0</v>
      </c>
      <c r="L98" s="5">
        <v>150</v>
      </c>
    </row>
    <row r="99" spans="1:12" x14ac:dyDescent="0.25">
      <c r="A99">
        <v>98</v>
      </c>
      <c r="B99">
        <v>4</v>
      </c>
      <c r="C99" t="s">
        <v>108</v>
      </c>
      <c r="D99" t="s">
        <v>109</v>
      </c>
      <c r="E99">
        <v>10</v>
      </c>
      <c r="F99" t="s">
        <v>24</v>
      </c>
      <c r="G99" t="s">
        <v>119</v>
      </c>
      <c r="H99" s="5">
        <v>2171</v>
      </c>
      <c r="I99" s="5">
        <v>9</v>
      </c>
      <c r="J99" s="5">
        <v>70</v>
      </c>
      <c r="K99" s="5">
        <v>0</v>
      </c>
      <c r="L99" s="5">
        <v>100</v>
      </c>
    </row>
    <row r="100" spans="1:12" x14ac:dyDescent="0.25">
      <c r="A100">
        <v>99</v>
      </c>
      <c r="B100">
        <v>4</v>
      </c>
      <c r="C100" t="s">
        <v>108</v>
      </c>
      <c r="D100" t="s">
        <v>109</v>
      </c>
      <c r="E100">
        <v>11</v>
      </c>
      <c r="F100" t="s">
        <v>24</v>
      </c>
      <c r="G100" t="s">
        <v>120</v>
      </c>
      <c r="H100" s="5">
        <v>3419</v>
      </c>
      <c r="I100" s="5">
        <v>13</v>
      </c>
      <c r="J100" s="5">
        <v>110</v>
      </c>
      <c r="K100" s="5">
        <v>0</v>
      </c>
      <c r="L100" s="5">
        <v>150</v>
      </c>
    </row>
    <row r="101" spans="1:12" x14ac:dyDescent="0.25">
      <c r="A101">
        <v>100</v>
      </c>
      <c r="B101">
        <v>4</v>
      </c>
      <c r="C101" t="s">
        <v>108</v>
      </c>
      <c r="D101" t="s">
        <v>109</v>
      </c>
      <c r="E101">
        <v>12</v>
      </c>
      <c r="F101" t="s">
        <v>24</v>
      </c>
      <c r="G101" t="s">
        <v>121</v>
      </c>
      <c r="H101" s="5">
        <v>827</v>
      </c>
      <c r="I101" s="5">
        <v>7</v>
      </c>
      <c r="J101" s="5">
        <v>50</v>
      </c>
      <c r="K101" s="5">
        <v>0</v>
      </c>
      <c r="L101" s="5">
        <v>80</v>
      </c>
    </row>
    <row r="102" spans="1:12" x14ac:dyDescent="0.25">
      <c r="A102">
        <v>101</v>
      </c>
      <c r="B102">
        <v>4</v>
      </c>
      <c r="C102" t="s">
        <v>108</v>
      </c>
      <c r="D102" t="s">
        <v>109</v>
      </c>
      <c r="E102">
        <v>13</v>
      </c>
      <c r="F102" t="s">
        <v>24</v>
      </c>
      <c r="G102" t="s">
        <v>122</v>
      </c>
      <c r="H102" s="5">
        <v>1332</v>
      </c>
      <c r="I102" s="5">
        <v>9</v>
      </c>
      <c r="J102" s="5">
        <v>70</v>
      </c>
      <c r="K102" s="5">
        <v>0</v>
      </c>
      <c r="L102" s="5">
        <v>100</v>
      </c>
    </row>
    <row r="103" spans="1:12" x14ac:dyDescent="0.25">
      <c r="A103">
        <v>102</v>
      </c>
      <c r="B103">
        <v>4</v>
      </c>
      <c r="C103" t="s">
        <v>108</v>
      </c>
      <c r="D103" t="s">
        <v>109</v>
      </c>
      <c r="E103">
        <v>14</v>
      </c>
      <c r="F103" t="s">
        <v>24</v>
      </c>
      <c r="G103" t="s">
        <v>123</v>
      </c>
      <c r="H103" s="5">
        <v>1322</v>
      </c>
      <c r="I103" s="5">
        <v>9</v>
      </c>
      <c r="J103" s="5">
        <v>70</v>
      </c>
      <c r="K103" s="5">
        <v>0</v>
      </c>
      <c r="L103" s="5">
        <v>100</v>
      </c>
    </row>
    <row r="104" spans="1:12" x14ac:dyDescent="0.25">
      <c r="A104">
        <v>103</v>
      </c>
      <c r="B104">
        <v>4</v>
      </c>
      <c r="C104" t="s">
        <v>108</v>
      </c>
      <c r="D104" t="s">
        <v>109</v>
      </c>
      <c r="E104">
        <v>15</v>
      </c>
      <c r="F104" t="s">
        <v>24</v>
      </c>
      <c r="G104" t="s">
        <v>124</v>
      </c>
      <c r="H104" s="5">
        <v>2439</v>
      </c>
      <c r="I104" s="5">
        <v>9</v>
      </c>
      <c r="J104" s="5">
        <v>70</v>
      </c>
      <c r="K104" s="5">
        <v>0</v>
      </c>
      <c r="L104" s="5">
        <v>100</v>
      </c>
    </row>
    <row r="105" spans="1:12" x14ac:dyDescent="0.25">
      <c r="A105">
        <v>104</v>
      </c>
      <c r="B105">
        <v>4</v>
      </c>
      <c r="C105" t="s">
        <v>108</v>
      </c>
      <c r="D105" t="s">
        <v>109</v>
      </c>
      <c r="E105">
        <v>16</v>
      </c>
      <c r="F105" t="s">
        <v>24</v>
      </c>
      <c r="G105" t="s">
        <v>125</v>
      </c>
      <c r="H105" s="5">
        <v>1650</v>
      </c>
      <c r="I105" s="5">
        <v>9</v>
      </c>
      <c r="J105" s="5">
        <v>70</v>
      </c>
      <c r="K105" s="5">
        <v>0</v>
      </c>
      <c r="L105" s="5">
        <v>100</v>
      </c>
    </row>
    <row r="106" spans="1:12" x14ac:dyDescent="0.25">
      <c r="A106">
        <v>105</v>
      </c>
      <c r="B106">
        <v>4</v>
      </c>
      <c r="C106" t="s">
        <v>108</v>
      </c>
      <c r="D106" t="s">
        <v>109</v>
      </c>
      <c r="E106">
        <v>17</v>
      </c>
      <c r="F106" t="s">
        <v>24</v>
      </c>
      <c r="G106" t="s">
        <v>126</v>
      </c>
      <c r="H106" s="5">
        <v>2230</v>
      </c>
      <c r="I106" s="5">
        <v>9</v>
      </c>
      <c r="J106" s="5">
        <v>70</v>
      </c>
      <c r="K106" s="5">
        <v>0</v>
      </c>
      <c r="L106" s="5">
        <v>100</v>
      </c>
    </row>
    <row r="107" spans="1:12" x14ac:dyDescent="0.25">
      <c r="A107">
        <v>106</v>
      </c>
      <c r="B107">
        <v>4</v>
      </c>
      <c r="C107" t="s">
        <v>108</v>
      </c>
      <c r="D107" t="s">
        <v>109</v>
      </c>
      <c r="E107">
        <v>18</v>
      </c>
      <c r="F107" t="s">
        <v>24</v>
      </c>
      <c r="G107" t="s">
        <v>127</v>
      </c>
      <c r="H107" s="5">
        <v>362</v>
      </c>
      <c r="I107" s="5">
        <v>7</v>
      </c>
      <c r="J107" s="5">
        <v>35</v>
      </c>
      <c r="K107" s="5">
        <v>0</v>
      </c>
      <c r="L107" s="5">
        <v>50</v>
      </c>
    </row>
    <row r="108" spans="1:12" x14ac:dyDescent="0.25">
      <c r="A108">
        <v>107</v>
      </c>
      <c r="B108">
        <v>4</v>
      </c>
      <c r="C108" t="s">
        <v>108</v>
      </c>
      <c r="D108" t="s">
        <v>109</v>
      </c>
      <c r="E108">
        <v>19</v>
      </c>
      <c r="F108" t="s">
        <v>24</v>
      </c>
      <c r="G108" t="s">
        <v>128</v>
      </c>
      <c r="H108" s="5">
        <v>466</v>
      </c>
      <c r="I108" s="5">
        <v>7</v>
      </c>
      <c r="J108" s="5">
        <v>35</v>
      </c>
      <c r="K108" s="5">
        <v>0</v>
      </c>
      <c r="L108" s="5">
        <v>50</v>
      </c>
    </row>
    <row r="109" spans="1:12" x14ac:dyDescent="0.25">
      <c r="A109">
        <v>108</v>
      </c>
      <c r="B109">
        <v>4</v>
      </c>
      <c r="C109" t="s">
        <v>108</v>
      </c>
      <c r="D109" t="s">
        <v>109</v>
      </c>
      <c r="E109">
        <v>20</v>
      </c>
      <c r="F109" t="s">
        <v>24</v>
      </c>
      <c r="G109" t="s">
        <v>129</v>
      </c>
      <c r="H109" s="5">
        <v>1002</v>
      </c>
      <c r="I109" s="5">
        <v>9</v>
      </c>
      <c r="J109" s="5">
        <v>70</v>
      </c>
      <c r="K109" s="5">
        <v>0</v>
      </c>
      <c r="L109" s="5">
        <v>100</v>
      </c>
    </row>
    <row r="110" spans="1:12" x14ac:dyDescent="0.25">
      <c r="A110">
        <v>109</v>
      </c>
      <c r="B110">
        <v>4</v>
      </c>
      <c r="C110" t="s">
        <v>108</v>
      </c>
      <c r="D110" t="s">
        <v>109</v>
      </c>
      <c r="E110">
        <v>21</v>
      </c>
      <c r="F110" t="s">
        <v>24</v>
      </c>
      <c r="G110" t="s">
        <v>130</v>
      </c>
      <c r="H110" s="5">
        <v>3602</v>
      </c>
      <c r="I110" s="5">
        <v>13</v>
      </c>
      <c r="J110" s="5">
        <v>110</v>
      </c>
      <c r="K110" s="5">
        <v>0</v>
      </c>
      <c r="L110" s="5">
        <v>150</v>
      </c>
    </row>
    <row r="111" spans="1:12" x14ac:dyDescent="0.25">
      <c r="A111">
        <v>110</v>
      </c>
      <c r="B111">
        <v>4</v>
      </c>
      <c r="C111" t="s">
        <v>108</v>
      </c>
      <c r="D111" t="s">
        <v>109</v>
      </c>
      <c r="E111">
        <v>22</v>
      </c>
      <c r="F111" t="s">
        <v>24</v>
      </c>
      <c r="G111" t="s">
        <v>131</v>
      </c>
      <c r="H111" s="5">
        <v>1732</v>
      </c>
      <c r="I111" s="5">
        <v>9</v>
      </c>
      <c r="J111" s="5">
        <v>70</v>
      </c>
      <c r="K111" s="5">
        <v>0</v>
      </c>
      <c r="L111" s="5">
        <v>100</v>
      </c>
    </row>
    <row r="112" spans="1:12" x14ac:dyDescent="0.25">
      <c r="A112">
        <v>111</v>
      </c>
      <c r="B112">
        <v>4</v>
      </c>
      <c r="C112" t="s">
        <v>108</v>
      </c>
      <c r="D112" t="s">
        <v>109</v>
      </c>
      <c r="E112">
        <v>23</v>
      </c>
      <c r="F112" t="s">
        <v>3</v>
      </c>
      <c r="G112" t="s">
        <v>132</v>
      </c>
      <c r="H112" s="5">
        <v>112195</v>
      </c>
      <c r="I112" s="5">
        <v>37</v>
      </c>
      <c r="J112" s="5">
        <v>1000</v>
      </c>
      <c r="K112" s="5">
        <v>1</v>
      </c>
      <c r="L112" s="5">
        <v>1500</v>
      </c>
    </row>
    <row r="113" spans="1:12" x14ac:dyDescent="0.25">
      <c r="A113">
        <v>112</v>
      </c>
      <c r="B113">
        <v>5</v>
      </c>
      <c r="C113" t="s">
        <v>133</v>
      </c>
      <c r="D113" t="s">
        <v>134</v>
      </c>
      <c r="E113">
        <v>1</v>
      </c>
      <c r="F113" t="s">
        <v>14</v>
      </c>
      <c r="G113" t="s">
        <v>135</v>
      </c>
      <c r="H113" s="5">
        <v>12723</v>
      </c>
      <c r="I113" s="5">
        <v>15</v>
      </c>
      <c r="J113" s="5">
        <v>250</v>
      </c>
      <c r="K113" s="5">
        <v>1</v>
      </c>
      <c r="L113" s="5">
        <v>450</v>
      </c>
    </row>
    <row r="114" spans="1:12" x14ac:dyDescent="0.25">
      <c r="A114">
        <v>113</v>
      </c>
      <c r="B114">
        <v>5</v>
      </c>
      <c r="C114" t="s">
        <v>133</v>
      </c>
      <c r="D114" t="s">
        <v>134</v>
      </c>
      <c r="E114">
        <v>2</v>
      </c>
      <c r="F114" t="s">
        <v>14</v>
      </c>
      <c r="G114" t="s">
        <v>136</v>
      </c>
      <c r="H114" s="5">
        <v>6945</v>
      </c>
      <c r="I114" s="5">
        <v>13</v>
      </c>
      <c r="J114" s="5">
        <v>180</v>
      </c>
      <c r="K114" s="5">
        <v>0</v>
      </c>
      <c r="L114" s="5">
        <v>250</v>
      </c>
    </row>
    <row r="115" spans="1:12" x14ac:dyDescent="0.25">
      <c r="A115">
        <v>114</v>
      </c>
      <c r="B115">
        <v>5</v>
      </c>
      <c r="C115" t="s">
        <v>133</v>
      </c>
      <c r="D115" t="s">
        <v>134</v>
      </c>
      <c r="E115">
        <v>3</v>
      </c>
      <c r="F115" t="s">
        <v>14</v>
      </c>
      <c r="G115" t="s">
        <v>137</v>
      </c>
      <c r="H115" s="5">
        <v>8477</v>
      </c>
      <c r="I115" s="5">
        <v>13</v>
      </c>
      <c r="J115" s="5">
        <v>180</v>
      </c>
      <c r="K115" s="5">
        <v>0</v>
      </c>
      <c r="L115" s="5">
        <v>250</v>
      </c>
    </row>
    <row r="116" spans="1:12" x14ac:dyDescent="0.25">
      <c r="A116">
        <v>115</v>
      </c>
      <c r="B116">
        <v>5</v>
      </c>
      <c r="C116" t="s">
        <v>133</v>
      </c>
      <c r="D116" t="s">
        <v>134</v>
      </c>
      <c r="E116">
        <v>4</v>
      </c>
      <c r="F116" t="s">
        <v>14</v>
      </c>
      <c r="G116" t="s">
        <v>138</v>
      </c>
      <c r="H116" s="5">
        <v>11795</v>
      </c>
      <c r="I116" s="5">
        <v>15</v>
      </c>
      <c r="J116" s="5">
        <v>250</v>
      </c>
      <c r="K116" s="5">
        <v>1</v>
      </c>
      <c r="L116" s="5">
        <v>450</v>
      </c>
    </row>
    <row r="117" spans="1:12" x14ac:dyDescent="0.25">
      <c r="A117">
        <v>116</v>
      </c>
      <c r="B117">
        <v>5</v>
      </c>
      <c r="C117" t="s">
        <v>133</v>
      </c>
      <c r="D117" t="s">
        <v>134</v>
      </c>
      <c r="E117">
        <v>5</v>
      </c>
      <c r="F117" t="s">
        <v>14</v>
      </c>
      <c r="G117" t="s">
        <v>139</v>
      </c>
      <c r="H117" s="5">
        <v>43782</v>
      </c>
      <c r="I117" s="5">
        <v>21</v>
      </c>
      <c r="J117" s="5">
        <v>600</v>
      </c>
      <c r="K117" s="5">
        <v>1</v>
      </c>
      <c r="L117" s="5">
        <v>900</v>
      </c>
    </row>
    <row r="118" spans="1:12" x14ac:dyDescent="0.25">
      <c r="A118">
        <v>117</v>
      </c>
      <c r="B118">
        <v>5</v>
      </c>
      <c r="C118" t="s">
        <v>133</v>
      </c>
      <c r="D118" t="s">
        <v>134</v>
      </c>
      <c r="E118">
        <v>6</v>
      </c>
      <c r="F118" t="s">
        <v>14</v>
      </c>
      <c r="G118" t="s">
        <v>140</v>
      </c>
      <c r="H118" s="5">
        <v>5537</v>
      </c>
      <c r="I118" s="5">
        <v>13</v>
      </c>
      <c r="J118" s="5">
        <v>180</v>
      </c>
      <c r="K118" s="5">
        <v>0</v>
      </c>
      <c r="L118" s="5">
        <v>250</v>
      </c>
    </row>
    <row r="119" spans="1:12" x14ac:dyDescent="0.25">
      <c r="A119">
        <v>118</v>
      </c>
      <c r="B119">
        <v>5</v>
      </c>
      <c r="C119" t="s">
        <v>133</v>
      </c>
      <c r="D119" t="s">
        <v>134</v>
      </c>
      <c r="E119">
        <v>7</v>
      </c>
      <c r="F119" t="s">
        <v>24</v>
      </c>
      <c r="G119" t="s">
        <v>141</v>
      </c>
      <c r="H119" s="5">
        <v>3389</v>
      </c>
      <c r="I119" s="5">
        <v>13</v>
      </c>
      <c r="J119" s="5">
        <v>110</v>
      </c>
      <c r="K119" s="5">
        <v>0</v>
      </c>
      <c r="L119" s="5">
        <v>150</v>
      </c>
    </row>
    <row r="120" spans="1:12" x14ac:dyDescent="0.25">
      <c r="A120">
        <v>119</v>
      </c>
      <c r="B120">
        <v>5</v>
      </c>
      <c r="C120" t="s">
        <v>133</v>
      </c>
      <c r="D120" t="s">
        <v>134</v>
      </c>
      <c r="E120">
        <v>8</v>
      </c>
      <c r="F120" t="s">
        <v>24</v>
      </c>
      <c r="G120" t="s">
        <v>142</v>
      </c>
      <c r="H120" s="5">
        <v>2049</v>
      </c>
      <c r="I120" s="5">
        <v>9</v>
      </c>
      <c r="J120" s="5">
        <v>70</v>
      </c>
      <c r="K120" s="5">
        <v>0</v>
      </c>
      <c r="L120" s="5">
        <v>100</v>
      </c>
    </row>
    <row r="121" spans="1:12" x14ac:dyDescent="0.25">
      <c r="A121">
        <v>120</v>
      </c>
      <c r="B121">
        <v>5</v>
      </c>
      <c r="C121" t="s">
        <v>133</v>
      </c>
      <c r="D121" t="s">
        <v>134</v>
      </c>
      <c r="E121">
        <v>9</v>
      </c>
      <c r="F121" t="s">
        <v>24</v>
      </c>
      <c r="G121" t="s">
        <v>143</v>
      </c>
      <c r="H121" s="5">
        <v>1970</v>
      </c>
      <c r="I121" s="5">
        <v>9</v>
      </c>
      <c r="J121" s="5">
        <v>70</v>
      </c>
      <c r="K121" s="5">
        <v>0</v>
      </c>
      <c r="L121" s="5">
        <v>100</v>
      </c>
    </row>
    <row r="122" spans="1:12" x14ac:dyDescent="0.25">
      <c r="A122">
        <v>121</v>
      </c>
      <c r="B122">
        <v>5</v>
      </c>
      <c r="C122" t="s">
        <v>133</v>
      </c>
      <c r="D122" t="s">
        <v>134</v>
      </c>
      <c r="E122">
        <v>10</v>
      </c>
      <c r="F122" t="s">
        <v>24</v>
      </c>
      <c r="G122" t="s">
        <v>144</v>
      </c>
      <c r="H122" s="5">
        <v>1132</v>
      </c>
      <c r="I122" s="5">
        <v>9</v>
      </c>
      <c r="J122" s="5">
        <v>70</v>
      </c>
      <c r="K122" s="5">
        <v>0</v>
      </c>
      <c r="L122" s="5">
        <v>100</v>
      </c>
    </row>
    <row r="123" spans="1:12" x14ac:dyDescent="0.25">
      <c r="A123">
        <v>122</v>
      </c>
      <c r="B123">
        <v>5</v>
      </c>
      <c r="C123" t="s">
        <v>133</v>
      </c>
      <c r="D123" t="s">
        <v>134</v>
      </c>
      <c r="E123">
        <v>11</v>
      </c>
      <c r="F123" t="s">
        <v>24</v>
      </c>
      <c r="G123" t="s">
        <v>145</v>
      </c>
      <c r="H123" s="5">
        <v>5425</v>
      </c>
      <c r="I123" s="5">
        <v>13</v>
      </c>
      <c r="J123" s="5">
        <v>180</v>
      </c>
      <c r="K123" s="5">
        <v>0</v>
      </c>
      <c r="L123" s="5">
        <v>250</v>
      </c>
    </row>
    <row r="124" spans="1:12" x14ac:dyDescent="0.25">
      <c r="A124">
        <v>123</v>
      </c>
      <c r="B124">
        <v>5</v>
      </c>
      <c r="C124" t="s">
        <v>133</v>
      </c>
      <c r="D124" t="s">
        <v>134</v>
      </c>
      <c r="E124">
        <v>12</v>
      </c>
      <c r="F124" t="s">
        <v>24</v>
      </c>
      <c r="G124" t="s">
        <v>146</v>
      </c>
      <c r="H124" s="5">
        <v>2030</v>
      </c>
      <c r="I124" s="5">
        <v>9</v>
      </c>
      <c r="J124" s="5">
        <v>70</v>
      </c>
      <c r="K124" s="5">
        <v>0</v>
      </c>
      <c r="L124" s="5">
        <v>100</v>
      </c>
    </row>
    <row r="125" spans="1:12" x14ac:dyDescent="0.25">
      <c r="A125">
        <v>124</v>
      </c>
      <c r="B125">
        <v>5</v>
      </c>
      <c r="C125" t="s">
        <v>133</v>
      </c>
      <c r="D125" t="s">
        <v>134</v>
      </c>
      <c r="E125">
        <v>13</v>
      </c>
      <c r="F125" t="s">
        <v>24</v>
      </c>
      <c r="G125" t="s">
        <v>147</v>
      </c>
      <c r="H125" s="5">
        <v>4900</v>
      </c>
      <c r="I125" s="5">
        <v>13</v>
      </c>
      <c r="J125" s="5">
        <v>110</v>
      </c>
      <c r="K125" s="5">
        <v>0</v>
      </c>
      <c r="L125" s="5">
        <v>150</v>
      </c>
    </row>
    <row r="126" spans="1:12" x14ac:dyDescent="0.25">
      <c r="A126">
        <v>125</v>
      </c>
      <c r="B126">
        <v>5</v>
      </c>
      <c r="C126" t="s">
        <v>133</v>
      </c>
      <c r="D126" t="s">
        <v>134</v>
      </c>
      <c r="E126">
        <v>14</v>
      </c>
      <c r="F126" t="s">
        <v>24</v>
      </c>
      <c r="G126" t="s">
        <v>148</v>
      </c>
      <c r="H126" s="5">
        <v>3183</v>
      </c>
      <c r="I126" s="5">
        <v>13</v>
      </c>
      <c r="J126" s="5">
        <v>110</v>
      </c>
      <c r="K126" s="5">
        <v>0</v>
      </c>
      <c r="L126" s="5">
        <v>150</v>
      </c>
    </row>
    <row r="127" spans="1:12" x14ac:dyDescent="0.25">
      <c r="A127">
        <v>126</v>
      </c>
      <c r="B127">
        <v>5</v>
      </c>
      <c r="C127" t="s">
        <v>133</v>
      </c>
      <c r="D127" t="s">
        <v>134</v>
      </c>
      <c r="E127">
        <v>15</v>
      </c>
      <c r="F127" t="s">
        <v>24</v>
      </c>
      <c r="G127" t="s">
        <v>149</v>
      </c>
      <c r="H127" s="5">
        <v>1793</v>
      </c>
      <c r="I127" s="5">
        <v>9</v>
      </c>
      <c r="J127" s="5">
        <v>70</v>
      </c>
      <c r="K127" s="5">
        <v>0</v>
      </c>
      <c r="L127" s="5">
        <v>100</v>
      </c>
    </row>
    <row r="128" spans="1:12" x14ac:dyDescent="0.25">
      <c r="A128">
        <v>127</v>
      </c>
      <c r="B128">
        <v>5</v>
      </c>
      <c r="C128" t="s">
        <v>133</v>
      </c>
      <c r="D128" t="s">
        <v>134</v>
      </c>
      <c r="E128">
        <v>16</v>
      </c>
      <c r="F128" t="s">
        <v>24</v>
      </c>
      <c r="G128" t="s">
        <v>150</v>
      </c>
      <c r="H128" s="5">
        <v>1689</v>
      </c>
      <c r="I128" s="5">
        <v>9</v>
      </c>
      <c r="J128" s="5">
        <v>70</v>
      </c>
      <c r="K128" s="5">
        <v>0</v>
      </c>
      <c r="L128" s="5">
        <v>100</v>
      </c>
    </row>
    <row r="129" spans="1:12" x14ac:dyDescent="0.25">
      <c r="A129">
        <v>128</v>
      </c>
      <c r="B129">
        <v>5</v>
      </c>
      <c r="C129" t="s">
        <v>133</v>
      </c>
      <c r="D129" t="s">
        <v>134</v>
      </c>
      <c r="E129">
        <v>17</v>
      </c>
      <c r="F129" t="s">
        <v>24</v>
      </c>
      <c r="G129" t="s">
        <v>151</v>
      </c>
      <c r="H129" s="5">
        <v>1809</v>
      </c>
      <c r="I129" s="5">
        <v>9</v>
      </c>
      <c r="J129" s="5">
        <v>70</v>
      </c>
      <c r="K129" s="5">
        <v>0</v>
      </c>
      <c r="L129" s="5">
        <v>100</v>
      </c>
    </row>
    <row r="130" spans="1:12" x14ac:dyDescent="0.25">
      <c r="A130">
        <v>129</v>
      </c>
      <c r="B130">
        <v>5</v>
      </c>
      <c r="C130" t="s">
        <v>133</v>
      </c>
      <c r="D130" t="s">
        <v>134</v>
      </c>
      <c r="E130">
        <v>18</v>
      </c>
      <c r="F130" t="s">
        <v>24</v>
      </c>
      <c r="G130" t="s">
        <v>152</v>
      </c>
      <c r="H130" s="5">
        <v>2638</v>
      </c>
      <c r="I130" s="5">
        <v>13</v>
      </c>
      <c r="J130" s="5">
        <v>110</v>
      </c>
      <c r="K130" s="5">
        <v>0</v>
      </c>
      <c r="L130" s="5">
        <v>150</v>
      </c>
    </row>
    <row r="131" spans="1:12" x14ac:dyDescent="0.25">
      <c r="A131">
        <v>130</v>
      </c>
      <c r="B131">
        <v>5</v>
      </c>
      <c r="C131" t="s">
        <v>133</v>
      </c>
      <c r="D131" t="s">
        <v>134</v>
      </c>
      <c r="E131">
        <v>19</v>
      </c>
      <c r="F131" t="s">
        <v>24</v>
      </c>
      <c r="G131" t="s">
        <v>153</v>
      </c>
      <c r="H131" s="5">
        <v>5682</v>
      </c>
      <c r="I131" s="5">
        <v>13</v>
      </c>
      <c r="J131" s="5">
        <v>180</v>
      </c>
      <c r="K131" s="5">
        <v>0</v>
      </c>
      <c r="L131" s="5">
        <v>250</v>
      </c>
    </row>
    <row r="132" spans="1:12" x14ac:dyDescent="0.25">
      <c r="A132">
        <v>131</v>
      </c>
      <c r="B132">
        <v>5</v>
      </c>
      <c r="C132" t="s">
        <v>133</v>
      </c>
      <c r="D132" t="s">
        <v>134</v>
      </c>
      <c r="E132">
        <v>20</v>
      </c>
      <c r="F132" t="s">
        <v>24</v>
      </c>
      <c r="G132" t="s">
        <v>154</v>
      </c>
      <c r="H132" s="5">
        <v>4553</v>
      </c>
      <c r="I132" s="5">
        <v>13</v>
      </c>
      <c r="J132" s="5">
        <v>110</v>
      </c>
      <c r="K132" s="5">
        <v>0</v>
      </c>
      <c r="L132" s="5">
        <v>150</v>
      </c>
    </row>
    <row r="133" spans="1:12" x14ac:dyDescent="0.25">
      <c r="A133">
        <v>132</v>
      </c>
      <c r="B133">
        <v>5</v>
      </c>
      <c r="C133" t="s">
        <v>133</v>
      </c>
      <c r="D133" t="s">
        <v>134</v>
      </c>
      <c r="E133">
        <v>21</v>
      </c>
      <c r="F133" t="s">
        <v>24</v>
      </c>
      <c r="G133" t="s">
        <v>155</v>
      </c>
      <c r="H133" s="5">
        <v>4678</v>
      </c>
      <c r="I133" s="5">
        <v>13</v>
      </c>
      <c r="J133" s="5">
        <v>110</v>
      </c>
      <c r="K133" s="5">
        <v>0</v>
      </c>
      <c r="L133" s="5">
        <v>150</v>
      </c>
    </row>
    <row r="134" spans="1:12" x14ac:dyDescent="0.25">
      <c r="A134">
        <v>133</v>
      </c>
      <c r="B134">
        <v>5</v>
      </c>
      <c r="C134" t="s">
        <v>133</v>
      </c>
      <c r="D134" t="s">
        <v>134</v>
      </c>
      <c r="E134">
        <v>22</v>
      </c>
      <c r="F134" t="s">
        <v>24</v>
      </c>
      <c r="G134" t="s">
        <v>156</v>
      </c>
      <c r="H134" s="5">
        <v>3326</v>
      </c>
      <c r="I134" s="5">
        <v>13</v>
      </c>
      <c r="J134" s="5">
        <v>110</v>
      </c>
      <c r="K134" s="5">
        <v>0</v>
      </c>
      <c r="L134" s="5">
        <v>150</v>
      </c>
    </row>
    <row r="135" spans="1:12" x14ac:dyDescent="0.25">
      <c r="A135">
        <v>134</v>
      </c>
      <c r="B135">
        <v>5</v>
      </c>
      <c r="C135" t="s">
        <v>133</v>
      </c>
      <c r="D135" t="s">
        <v>134</v>
      </c>
      <c r="E135">
        <v>23</v>
      </c>
      <c r="F135" t="s">
        <v>24</v>
      </c>
      <c r="G135" t="s">
        <v>157</v>
      </c>
      <c r="H135" s="5">
        <v>3242</v>
      </c>
      <c r="I135" s="5">
        <v>13</v>
      </c>
      <c r="J135" s="5">
        <v>110</v>
      </c>
      <c r="K135" s="5">
        <v>0</v>
      </c>
      <c r="L135" s="5">
        <v>150</v>
      </c>
    </row>
    <row r="136" spans="1:12" x14ac:dyDescent="0.25">
      <c r="A136">
        <v>135</v>
      </c>
      <c r="B136">
        <v>5</v>
      </c>
      <c r="C136" t="s">
        <v>133</v>
      </c>
      <c r="D136" t="s">
        <v>134</v>
      </c>
      <c r="E136">
        <v>24</v>
      </c>
      <c r="F136" t="s">
        <v>24</v>
      </c>
      <c r="G136" t="s">
        <v>158</v>
      </c>
      <c r="H136" s="5">
        <v>6145</v>
      </c>
      <c r="I136" s="5">
        <v>13</v>
      </c>
      <c r="J136" s="5">
        <v>180</v>
      </c>
      <c r="K136" s="5">
        <v>0</v>
      </c>
      <c r="L136" s="5">
        <v>250</v>
      </c>
    </row>
    <row r="137" spans="1:12" x14ac:dyDescent="0.25">
      <c r="A137">
        <v>136</v>
      </c>
      <c r="B137">
        <v>5</v>
      </c>
      <c r="C137" t="s">
        <v>133</v>
      </c>
      <c r="D137" t="s">
        <v>134</v>
      </c>
      <c r="E137">
        <v>25</v>
      </c>
      <c r="F137" t="s">
        <v>24</v>
      </c>
      <c r="G137" t="s">
        <v>159</v>
      </c>
      <c r="H137" s="5">
        <v>1325</v>
      </c>
      <c r="I137" s="5">
        <v>9</v>
      </c>
      <c r="J137" s="5">
        <v>70</v>
      </c>
      <c r="K137" s="5">
        <v>0</v>
      </c>
      <c r="L137" s="5">
        <v>100</v>
      </c>
    </row>
    <row r="138" spans="1:12" x14ac:dyDescent="0.25">
      <c r="A138">
        <v>137</v>
      </c>
      <c r="B138">
        <v>5</v>
      </c>
      <c r="C138" t="s">
        <v>133</v>
      </c>
      <c r="D138" t="s">
        <v>134</v>
      </c>
      <c r="E138">
        <v>26</v>
      </c>
      <c r="F138" t="s">
        <v>24</v>
      </c>
      <c r="G138" t="s">
        <v>160</v>
      </c>
      <c r="H138" s="5">
        <v>4915</v>
      </c>
      <c r="I138" s="5">
        <v>13</v>
      </c>
      <c r="J138" s="5">
        <v>110</v>
      </c>
      <c r="K138" s="5">
        <v>0</v>
      </c>
      <c r="L138" s="5">
        <v>150</v>
      </c>
    </row>
    <row r="139" spans="1:12" x14ac:dyDescent="0.25">
      <c r="A139">
        <v>138</v>
      </c>
      <c r="B139">
        <v>5</v>
      </c>
      <c r="C139" t="s">
        <v>133</v>
      </c>
      <c r="D139" t="s">
        <v>134</v>
      </c>
      <c r="E139">
        <v>27</v>
      </c>
      <c r="F139" t="s">
        <v>24</v>
      </c>
      <c r="G139" t="s">
        <v>161</v>
      </c>
      <c r="H139" s="5">
        <v>3020</v>
      </c>
      <c r="I139" s="5">
        <v>13</v>
      </c>
      <c r="J139" s="5">
        <v>110</v>
      </c>
      <c r="K139" s="5">
        <v>0</v>
      </c>
      <c r="L139" s="5">
        <v>150</v>
      </c>
    </row>
    <row r="140" spans="1:12" x14ac:dyDescent="0.25">
      <c r="A140">
        <v>139</v>
      </c>
      <c r="B140">
        <v>5</v>
      </c>
      <c r="C140" t="s">
        <v>133</v>
      </c>
      <c r="D140" t="s">
        <v>134</v>
      </c>
      <c r="E140">
        <v>28</v>
      </c>
      <c r="F140" t="s">
        <v>24</v>
      </c>
      <c r="G140" t="s">
        <v>162</v>
      </c>
      <c r="H140" s="5">
        <v>1335</v>
      </c>
      <c r="I140" s="5">
        <v>9</v>
      </c>
      <c r="J140" s="5">
        <v>70</v>
      </c>
      <c r="K140" s="5">
        <v>0</v>
      </c>
      <c r="L140" s="5">
        <v>100</v>
      </c>
    </row>
    <row r="141" spans="1:12" x14ac:dyDescent="0.25">
      <c r="A141">
        <v>140</v>
      </c>
      <c r="B141">
        <v>5</v>
      </c>
      <c r="C141" t="s">
        <v>133</v>
      </c>
      <c r="D141" t="s">
        <v>134</v>
      </c>
      <c r="E141">
        <v>29</v>
      </c>
      <c r="F141" t="s">
        <v>3</v>
      </c>
      <c r="G141" t="s">
        <v>163</v>
      </c>
      <c r="H141" s="5">
        <v>159487</v>
      </c>
      <c r="I141" s="5">
        <v>37</v>
      </c>
      <c r="J141" s="5">
        <v>1000</v>
      </c>
      <c r="K141" s="5">
        <v>1</v>
      </c>
      <c r="L141" s="5">
        <v>1500</v>
      </c>
    </row>
    <row r="142" spans="1:12" x14ac:dyDescent="0.25">
      <c r="A142">
        <v>141</v>
      </c>
      <c r="B142">
        <v>6</v>
      </c>
      <c r="C142" t="s">
        <v>164</v>
      </c>
      <c r="D142" t="s">
        <v>165</v>
      </c>
      <c r="E142">
        <v>1</v>
      </c>
      <c r="F142" t="s">
        <v>14</v>
      </c>
      <c r="G142" t="s">
        <v>166</v>
      </c>
      <c r="H142" s="5">
        <v>7378</v>
      </c>
      <c r="I142" s="5">
        <v>13</v>
      </c>
      <c r="J142" s="5">
        <v>180</v>
      </c>
      <c r="K142" s="5">
        <v>0</v>
      </c>
      <c r="L142" s="5">
        <v>250</v>
      </c>
    </row>
    <row r="143" spans="1:12" x14ac:dyDescent="0.25">
      <c r="A143">
        <v>142</v>
      </c>
      <c r="B143">
        <v>6</v>
      </c>
      <c r="C143" t="s">
        <v>164</v>
      </c>
      <c r="D143" t="s">
        <v>165</v>
      </c>
      <c r="E143">
        <v>2</v>
      </c>
      <c r="F143" t="s">
        <v>14</v>
      </c>
      <c r="G143" t="s">
        <v>167</v>
      </c>
      <c r="H143" s="5">
        <v>28580</v>
      </c>
      <c r="I143" s="5">
        <v>19</v>
      </c>
      <c r="J143" s="5">
        <v>400</v>
      </c>
      <c r="K143" s="5">
        <v>1</v>
      </c>
      <c r="L143" s="5">
        <v>600</v>
      </c>
    </row>
    <row r="144" spans="1:12" x14ac:dyDescent="0.25">
      <c r="A144">
        <v>143</v>
      </c>
      <c r="B144">
        <v>6</v>
      </c>
      <c r="C144" t="s">
        <v>164</v>
      </c>
      <c r="D144" t="s">
        <v>165</v>
      </c>
      <c r="E144">
        <v>3</v>
      </c>
      <c r="F144" t="s">
        <v>14</v>
      </c>
      <c r="G144" t="s">
        <v>168</v>
      </c>
      <c r="H144" s="5">
        <v>18949</v>
      </c>
      <c r="I144" s="5">
        <v>15</v>
      </c>
      <c r="J144" s="5">
        <v>250</v>
      </c>
      <c r="K144" s="5">
        <v>1</v>
      </c>
      <c r="L144" s="5">
        <v>450</v>
      </c>
    </row>
    <row r="145" spans="1:12" x14ac:dyDescent="0.25">
      <c r="A145">
        <v>144</v>
      </c>
      <c r="B145">
        <v>6</v>
      </c>
      <c r="C145" t="s">
        <v>164</v>
      </c>
      <c r="D145" t="s">
        <v>165</v>
      </c>
      <c r="E145">
        <v>4</v>
      </c>
      <c r="F145" t="s">
        <v>24</v>
      </c>
      <c r="G145" t="s">
        <v>169</v>
      </c>
      <c r="H145" s="5">
        <v>1533</v>
      </c>
      <c r="I145" s="5">
        <v>9</v>
      </c>
      <c r="J145" s="5">
        <v>70</v>
      </c>
      <c r="K145" s="5">
        <v>0</v>
      </c>
      <c r="L145" s="5">
        <v>100</v>
      </c>
    </row>
    <row r="146" spans="1:12" x14ac:dyDescent="0.25">
      <c r="A146">
        <v>145</v>
      </c>
      <c r="B146">
        <v>6</v>
      </c>
      <c r="C146" t="s">
        <v>164</v>
      </c>
      <c r="D146" t="s">
        <v>165</v>
      </c>
      <c r="E146">
        <v>5</v>
      </c>
      <c r="F146" t="s">
        <v>24</v>
      </c>
      <c r="G146" t="s">
        <v>170</v>
      </c>
      <c r="H146" s="5">
        <v>1281</v>
      </c>
      <c r="I146" s="5">
        <v>9</v>
      </c>
      <c r="J146" s="5">
        <v>70</v>
      </c>
      <c r="K146" s="5">
        <v>0</v>
      </c>
      <c r="L146" s="5">
        <v>100</v>
      </c>
    </row>
    <row r="147" spans="1:12" x14ac:dyDescent="0.25">
      <c r="A147">
        <v>146</v>
      </c>
      <c r="B147">
        <v>6</v>
      </c>
      <c r="C147" t="s">
        <v>164</v>
      </c>
      <c r="D147" t="s">
        <v>165</v>
      </c>
      <c r="E147">
        <v>6</v>
      </c>
      <c r="F147" t="s">
        <v>24</v>
      </c>
      <c r="G147" t="s">
        <v>171</v>
      </c>
      <c r="H147" s="5">
        <v>1415</v>
      </c>
      <c r="I147" s="5">
        <v>9</v>
      </c>
      <c r="J147" s="5">
        <v>70</v>
      </c>
      <c r="K147" s="5">
        <v>0</v>
      </c>
      <c r="L147" s="5">
        <v>100</v>
      </c>
    </row>
    <row r="148" spans="1:12" x14ac:dyDescent="0.25">
      <c r="A148">
        <v>147</v>
      </c>
      <c r="B148">
        <v>6</v>
      </c>
      <c r="C148" t="s">
        <v>164</v>
      </c>
      <c r="D148" t="s">
        <v>165</v>
      </c>
      <c r="E148">
        <v>7</v>
      </c>
      <c r="F148" t="s">
        <v>24</v>
      </c>
      <c r="G148" t="s">
        <v>172</v>
      </c>
      <c r="H148" s="5">
        <v>2078</v>
      </c>
      <c r="I148" s="5">
        <v>9</v>
      </c>
      <c r="J148" s="5">
        <v>70</v>
      </c>
      <c r="K148" s="5">
        <v>0</v>
      </c>
      <c r="L148" s="5">
        <v>100</v>
      </c>
    </row>
    <row r="149" spans="1:12" x14ac:dyDescent="0.25">
      <c r="A149">
        <v>148</v>
      </c>
      <c r="B149">
        <v>6</v>
      </c>
      <c r="C149" t="s">
        <v>164</v>
      </c>
      <c r="D149" t="s">
        <v>165</v>
      </c>
      <c r="E149">
        <v>8</v>
      </c>
      <c r="F149" t="s">
        <v>24</v>
      </c>
      <c r="G149" t="s">
        <v>173</v>
      </c>
      <c r="H149" s="5">
        <v>1559</v>
      </c>
      <c r="I149" s="5">
        <v>9</v>
      </c>
      <c r="J149" s="5">
        <v>70</v>
      </c>
      <c r="K149" s="5">
        <v>0</v>
      </c>
      <c r="L149" s="5">
        <v>100</v>
      </c>
    </row>
    <row r="150" spans="1:12" x14ac:dyDescent="0.25">
      <c r="A150">
        <v>149</v>
      </c>
      <c r="B150">
        <v>6</v>
      </c>
      <c r="C150" t="s">
        <v>164</v>
      </c>
      <c r="D150" t="s">
        <v>165</v>
      </c>
      <c r="E150">
        <v>9</v>
      </c>
      <c r="F150" t="s">
        <v>24</v>
      </c>
      <c r="G150" t="s">
        <v>174</v>
      </c>
      <c r="H150" s="5">
        <v>1180</v>
      </c>
      <c r="I150" s="5">
        <v>9</v>
      </c>
      <c r="J150" s="5">
        <v>70</v>
      </c>
      <c r="K150" s="5">
        <v>0</v>
      </c>
      <c r="L150" s="5">
        <v>100</v>
      </c>
    </row>
    <row r="151" spans="1:12" x14ac:dyDescent="0.25">
      <c r="A151">
        <v>150</v>
      </c>
      <c r="B151">
        <v>6</v>
      </c>
      <c r="C151" t="s">
        <v>164</v>
      </c>
      <c r="D151" t="s">
        <v>165</v>
      </c>
      <c r="E151">
        <v>10</v>
      </c>
      <c r="F151" t="s">
        <v>24</v>
      </c>
      <c r="G151" t="s">
        <v>175</v>
      </c>
      <c r="H151" s="5">
        <v>1297</v>
      </c>
      <c r="I151" s="5">
        <v>9</v>
      </c>
      <c r="J151" s="5">
        <v>70</v>
      </c>
      <c r="K151" s="5">
        <v>0</v>
      </c>
      <c r="L151" s="5">
        <v>100</v>
      </c>
    </row>
    <row r="152" spans="1:12" x14ac:dyDescent="0.25">
      <c r="A152">
        <v>151</v>
      </c>
      <c r="B152">
        <v>6</v>
      </c>
      <c r="C152" t="s">
        <v>164</v>
      </c>
      <c r="D152" t="s">
        <v>165</v>
      </c>
      <c r="E152">
        <v>11</v>
      </c>
      <c r="F152" t="s">
        <v>24</v>
      </c>
      <c r="G152" t="s">
        <v>176</v>
      </c>
      <c r="H152" s="5">
        <v>1154</v>
      </c>
      <c r="I152" s="5">
        <v>9</v>
      </c>
      <c r="J152" s="5">
        <v>70</v>
      </c>
      <c r="K152" s="5">
        <v>0</v>
      </c>
      <c r="L152" s="5">
        <v>100</v>
      </c>
    </row>
    <row r="153" spans="1:12" x14ac:dyDescent="0.25">
      <c r="A153">
        <v>152</v>
      </c>
      <c r="B153">
        <v>6</v>
      </c>
      <c r="C153" t="s">
        <v>164</v>
      </c>
      <c r="D153" t="s">
        <v>165</v>
      </c>
      <c r="E153">
        <v>12</v>
      </c>
      <c r="F153" t="s">
        <v>24</v>
      </c>
      <c r="G153" t="s">
        <v>177</v>
      </c>
      <c r="H153" s="5">
        <v>2749</v>
      </c>
      <c r="I153" s="5">
        <v>13</v>
      </c>
      <c r="J153" s="5">
        <v>110</v>
      </c>
      <c r="K153" s="5">
        <v>0</v>
      </c>
      <c r="L153" s="5">
        <v>150</v>
      </c>
    </row>
    <row r="154" spans="1:12" x14ac:dyDescent="0.25">
      <c r="A154">
        <v>153</v>
      </c>
      <c r="B154">
        <v>6</v>
      </c>
      <c r="C154" t="s">
        <v>164</v>
      </c>
      <c r="D154" t="s">
        <v>165</v>
      </c>
      <c r="E154">
        <v>13</v>
      </c>
      <c r="F154" t="s">
        <v>24</v>
      </c>
      <c r="G154" t="s">
        <v>178</v>
      </c>
      <c r="H154" s="5">
        <v>1968</v>
      </c>
      <c r="I154" s="5">
        <v>9</v>
      </c>
      <c r="J154" s="5">
        <v>70</v>
      </c>
      <c r="K154" s="5">
        <v>0</v>
      </c>
      <c r="L154" s="5">
        <v>100</v>
      </c>
    </row>
    <row r="155" spans="1:12" x14ac:dyDescent="0.25">
      <c r="A155">
        <v>154</v>
      </c>
      <c r="B155">
        <v>6</v>
      </c>
      <c r="C155" t="s">
        <v>164</v>
      </c>
      <c r="D155" t="s">
        <v>165</v>
      </c>
      <c r="E155">
        <v>14</v>
      </c>
      <c r="F155" t="s">
        <v>24</v>
      </c>
      <c r="G155" t="s">
        <v>179</v>
      </c>
      <c r="H155" s="5">
        <v>1798</v>
      </c>
      <c r="I155" s="5">
        <v>9</v>
      </c>
      <c r="J155" s="5">
        <v>70</v>
      </c>
      <c r="K155" s="5">
        <v>0</v>
      </c>
      <c r="L155" s="5">
        <v>100</v>
      </c>
    </row>
    <row r="156" spans="1:12" x14ac:dyDescent="0.25">
      <c r="A156">
        <v>155</v>
      </c>
      <c r="B156">
        <v>6</v>
      </c>
      <c r="C156" t="s">
        <v>164</v>
      </c>
      <c r="D156" t="s">
        <v>165</v>
      </c>
      <c r="E156">
        <v>15</v>
      </c>
      <c r="F156" t="s">
        <v>24</v>
      </c>
      <c r="G156" t="s">
        <v>180</v>
      </c>
      <c r="H156" s="5">
        <v>1916</v>
      </c>
      <c r="I156" s="5">
        <v>9</v>
      </c>
      <c r="J156" s="5">
        <v>70</v>
      </c>
      <c r="K156" s="5">
        <v>0</v>
      </c>
      <c r="L156" s="5">
        <v>100</v>
      </c>
    </row>
    <row r="157" spans="1:12" x14ac:dyDescent="0.25">
      <c r="A157">
        <v>156</v>
      </c>
      <c r="B157">
        <v>6</v>
      </c>
      <c r="C157" t="s">
        <v>164</v>
      </c>
      <c r="D157" t="s">
        <v>165</v>
      </c>
      <c r="E157">
        <v>16</v>
      </c>
      <c r="F157" t="s">
        <v>24</v>
      </c>
      <c r="G157" t="s">
        <v>181</v>
      </c>
      <c r="H157" s="5">
        <v>1767</v>
      </c>
      <c r="I157" s="5">
        <v>9</v>
      </c>
      <c r="J157" s="5">
        <v>70</v>
      </c>
      <c r="K157" s="5">
        <v>0</v>
      </c>
      <c r="L157" s="5">
        <v>100</v>
      </c>
    </row>
    <row r="158" spans="1:12" x14ac:dyDescent="0.25">
      <c r="A158">
        <v>157</v>
      </c>
      <c r="B158">
        <v>6</v>
      </c>
      <c r="C158" t="s">
        <v>164</v>
      </c>
      <c r="D158" t="s">
        <v>165</v>
      </c>
      <c r="E158">
        <v>17</v>
      </c>
      <c r="F158" t="s">
        <v>24</v>
      </c>
      <c r="G158" t="s">
        <v>182</v>
      </c>
      <c r="H158" s="5">
        <v>2300</v>
      </c>
      <c r="I158" s="5">
        <v>9</v>
      </c>
      <c r="J158" s="5">
        <v>70</v>
      </c>
      <c r="K158" s="5">
        <v>0</v>
      </c>
      <c r="L158" s="5">
        <v>100</v>
      </c>
    </row>
    <row r="159" spans="1:12" x14ac:dyDescent="0.25">
      <c r="A159">
        <v>158</v>
      </c>
      <c r="B159">
        <v>6</v>
      </c>
      <c r="C159" t="s">
        <v>164</v>
      </c>
      <c r="D159" t="s">
        <v>165</v>
      </c>
      <c r="E159">
        <v>18</v>
      </c>
      <c r="F159" t="s">
        <v>24</v>
      </c>
      <c r="G159" t="s">
        <v>183</v>
      </c>
      <c r="H159" s="5">
        <v>1026</v>
      </c>
      <c r="I159" s="5">
        <v>9</v>
      </c>
      <c r="J159" s="5">
        <v>70</v>
      </c>
      <c r="K159" s="5">
        <v>0</v>
      </c>
      <c r="L159" s="5">
        <v>100</v>
      </c>
    </row>
    <row r="160" spans="1:12" x14ac:dyDescent="0.25">
      <c r="A160">
        <v>159</v>
      </c>
      <c r="B160">
        <v>6</v>
      </c>
      <c r="C160" t="s">
        <v>164</v>
      </c>
      <c r="D160" t="s">
        <v>165</v>
      </c>
      <c r="E160">
        <v>19</v>
      </c>
      <c r="F160" t="s">
        <v>24</v>
      </c>
      <c r="G160" t="s">
        <v>184</v>
      </c>
      <c r="H160" s="5">
        <v>2300</v>
      </c>
      <c r="I160" s="5">
        <v>9</v>
      </c>
      <c r="J160" s="5">
        <v>70</v>
      </c>
      <c r="K160" s="5">
        <v>0</v>
      </c>
      <c r="L160" s="5">
        <v>100</v>
      </c>
    </row>
    <row r="161" spans="1:12" x14ac:dyDescent="0.25">
      <c r="A161">
        <v>160</v>
      </c>
      <c r="B161">
        <v>6</v>
      </c>
      <c r="C161" t="s">
        <v>164</v>
      </c>
      <c r="D161" t="s">
        <v>165</v>
      </c>
      <c r="E161">
        <v>20</v>
      </c>
      <c r="F161" t="s">
        <v>24</v>
      </c>
      <c r="G161" t="s">
        <v>185</v>
      </c>
      <c r="H161" s="5">
        <v>1446</v>
      </c>
      <c r="I161" s="5">
        <v>9</v>
      </c>
      <c r="J161" s="5">
        <v>70</v>
      </c>
      <c r="K161" s="5">
        <v>0</v>
      </c>
      <c r="L161" s="5">
        <v>100</v>
      </c>
    </row>
    <row r="162" spans="1:12" x14ac:dyDescent="0.25">
      <c r="A162">
        <v>161</v>
      </c>
      <c r="B162">
        <v>6</v>
      </c>
      <c r="C162" t="s">
        <v>164</v>
      </c>
      <c r="D162" t="s">
        <v>165</v>
      </c>
      <c r="E162">
        <v>21</v>
      </c>
      <c r="F162" t="s">
        <v>24</v>
      </c>
      <c r="G162" t="s">
        <v>186</v>
      </c>
      <c r="H162" s="5">
        <v>2631</v>
      </c>
      <c r="I162" s="5">
        <v>13</v>
      </c>
      <c r="J162" s="5">
        <v>110</v>
      </c>
      <c r="K162" s="5">
        <v>0</v>
      </c>
      <c r="L162" s="5">
        <v>150</v>
      </c>
    </row>
    <row r="163" spans="1:12" x14ac:dyDescent="0.25">
      <c r="A163">
        <v>162</v>
      </c>
      <c r="B163">
        <v>6</v>
      </c>
      <c r="C163" t="s">
        <v>164</v>
      </c>
      <c r="D163" t="s">
        <v>165</v>
      </c>
      <c r="E163">
        <v>22</v>
      </c>
      <c r="F163" t="s">
        <v>24</v>
      </c>
      <c r="G163" t="s">
        <v>187</v>
      </c>
      <c r="H163" s="5">
        <v>2789</v>
      </c>
      <c r="I163" s="5">
        <v>13</v>
      </c>
      <c r="J163" s="5">
        <v>110</v>
      </c>
      <c r="K163" s="5">
        <v>0</v>
      </c>
      <c r="L163" s="5">
        <v>150</v>
      </c>
    </row>
    <row r="164" spans="1:12" x14ac:dyDescent="0.25">
      <c r="A164">
        <v>163</v>
      </c>
      <c r="B164">
        <v>6</v>
      </c>
      <c r="C164" t="s">
        <v>164</v>
      </c>
      <c r="D164" t="s">
        <v>165</v>
      </c>
      <c r="E164">
        <v>23</v>
      </c>
      <c r="F164" t="s">
        <v>24</v>
      </c>
      <c r="G164" t="s">
        <v>188</v>
      </c>
      <c r="H164" s="5">
        <v>4343</v>
      </c>
      <c r="I164" s="5">
        <v>13</v>
      </c>
      <c r="J164" s="5">
        <v>110</v>
      </c>
      <c r="K164" s="5">
        <v>0</v>
      </c>
      <c r="L164" s="5">
        <v>150</v>
      </c>
    </row>
    <row r="165" spans="1:12" x14ac:dyDescent="0.25">
      <c r="A165">
        <v>164</v>
      </c>
      <c r="B165">
        <v>6</v>
      </c>
      <c r="C165" t="s">
        <v>164</v>
      </c>
      <c r="D165" t="s">
        <v>165</v>
      </c>
      <c r="E165">
        <v>24</v>
      </c>
      <c r="F165" t="s">
        <v>24</v>
      </c>
      <c r="G165" t="s">
        <v>189</v>
      </c>
      <c r="H165" s="5">
        <v>3942</v>
      </c>
      <c r="I165" s="5">
        <v>13</v>
      </c>
      <c r="J165" s="5">
        <v>110</v>
      </c>
      <c r="K165" s="5">
        <v>0</v>
      </c>
      <c r="L165" s="5">
        <v>150</v>
      </c>
    </row>
    <row r="166" spans="1:12" x14ac:dyDescent="0.25">
      <c r="A166">
        <v>165</v>
      </c>
      <c r="B166">
        <v>6</v>
      </c>
      <c r="C166" t="s">
        <v>164</v>
      </c>
      <c r="D166" t="s">
        <v>165</v>
      </c>
      <c r="E166">
        <v>25</v>
      </c>
      <c r="F166" t="s">
        <v>24</v>
      </c>
      <c r="G166" t="s">
        <v>190</v>
      </c>
      <c r="H166" s="5">
        <v>3842</v>
      </c>
      <c r="I166" s="5">
        <v>13</v>
      </c>
      <c r="J166" s="5">
        <v>110</v>
      </c>
      <c r="K166" s="5">
        <v>0</v>
      </c>
      <c r="L166" s="5">
        <v>150</v>
      </c>
    </row>
    <row r="167" spans="1:12" x14ac:dyDescent="0.25">
      <c r="A167">
        <v>166</v>
      </c>
      <c r="B167">
        <v>6</v>
      </c>
      <c r="C167" t="s">
        <v>164</v>
      </c>
      <c r="D167" t="s">
        <v>165</v>
      </c>
      <c r="E167">
        <v>26</v>
      </c>
      <c r="F167" t="s">
        <v>3</v>
      </c>
      <c r="G167" t="s">
        <v>191</v>
      </c>
      <c r="H167" s="5">
        <v>101221</v>
      </c>
      <c r="I167" s="5">
        <v>37</v>
      </c>
      <c r="J167" s="5">
        <v>1000</v>
      </c>
      <c r="K167" s="5">
        <v>1</v>
      </c>
      <c r="L167" s="5">
        <v>1500</v>
      </c>
    </row>
    <row r="168" spans="1:12" x14ac:dyDescent="0.25">
      <c r="A168">
        <v>167</v>
      </c>
      <c r="B168">
        <v>7</v>
      </c>
      <c r="C168" t="s">
        <v>192</v>
      </c>
      <c r="D168" t="s">
        <v>193</v>
      </c>
      <c r="E168">
        <v>1</v>
      </c>
      <c r="F168" t="s">
        <v>14</v>
      </c>
      <c r="G168" t="s">
        <v>194</v>
      </c>
      <c r="H168" s="5">
        <v>36316</v>
      </c>
      <c r="I168" s="5">
        <v>21</v>
      </c>
      <c r="J168" s="5">
        <v>600</v>
      </c>
      <c r="K168" s="5">
        <v>1</v>
      </c>
      <c r="L168" s="5">
        <v>900</v>
      </c>
    </row>
    <row r="169" spans="1:12" x14ac:dyDescent="0.25">
      <c r="A169">
        <v>168</v>
      </c>
      <c r="B169">
        <v>7</v>
      </c>
      <c r="C169" t="s">
        <v>192</v>
      </c>
      <c r="D169" t="s">
        <v>193</v>
      </c>
      <c r="E169">
        <v>2</v>
      </c>
      <c r="F169" t="s">
        <v>14</v>
      </c>
      <c r="G169" t="s">
        <v>195</v>
      </c>
      <c r="H169" s="5">
        <v>6930</v>
      </c>
      <c r="I169" s="5">
        <v>13</v>
      </c>
      <c r="J169" s="5">
        <v>180</v>
      </c>
      <c r="K169" s="5">
        <v>0</v>
      </c>
      <c r="L169" s="5">
        <v>250</v>
      </c>
    </row>
    <row r="170" spans="1:12" x14ac:dyDescent="0.25">
      <c r="A170">
        <v>169</v>
      </c>
      <c r="B170">
        <v>7</v>
      </c>
      <c r="C170" t="s">
        <v>192</v>
      </c>
      <c r="D170" t="s">
        <v>193</v>
      </c>
      <c r="E170">
        <v>3</v>
      </c>
      <c r="F170" t="s">
        <v>14</v>
      </c>
      <c r="G170" t="s">
        <v>196</v>
      </c>
      <c r="H170" s="5">
        <v>10105</v>
      </c>
      <c r="I170" s="5">
        <v>15</v>
      </c>
      <c r="J170" s="5">
        <v>250</v>
      </c>
      <c r="K170" s="5">
        <v>1</v>
      </c>
      <c r="L170" s="5">
        <v>450</v>
      </c>
    </row>
    <row r="171" spans="1:12" x14ac:dyDescent="0.25">
      <c r="A171">
        <v>170</v>
      </c>
      <c r="B171">
        <v>7</v>
      </c>
      <c r="C171" t="s">
        <v>192</v>
      </c>
      <c r="D171" t="s">
        <v>193</v>
      </c>
      <c r="E171">
        <v>4</v>
      </c>
      <c r="F171" t="s">
        <v>14</v>
      </c>
      <c r="G171" t="s">
        <v>197</v>
      </c>
      <c r="H171" s="5">
        <v>8624</v>
      </c>
      <c r="I171" s="5">
        <v>13</v>
      </c>
      <c r="J171" s="5">
        <v>180</v>
      </c>
      <c r="K171" s="5">
        <v>0</v>
      </c>
      <c r="L171" s="5">
        <v>250</v>
      </c>
    </row>
    <row r="172" spans="1:12" x14ac:dyDescent="0.25">
      <c r="A172">
        <v>171</v>
      </c>
      <c r="B172">
        <v>7</v>
      </c>
      <c r="C172" t="s">
        <v>192</v>
      </c>
      <c r="D172" t="s">
        <v>193</v>
      </c>
      <c r="E172">
        <v>5</v>
      </c>
      <c r="F172" t="s">
        <v>14</v>
      </c>
      <c r="G172" t="s">
        <v>198</v>
      </c>
      <c r="H172" s="5">
        <v>5367</v>
      </c>
      <c r="I172" s="5">
        <v>13</v>
      </c>
      <c r="J172" s="5">
        <v>180</v>
      </c>
      <c r="K172" s="5">
        <v>0</v>
      </c>
      <c r="L172" s="5">
        <v>250</v>
      </c>
    </row>
    <row r="173" spans="1:12" x14ac:dyDescent="0.25">
      <c r="A173">
        <v>172</v>
      </c>
      <c r="B173">
        <v>7</v>
      </c>
      <c r="C173" t="s">
        <v>192</v>
      </c>
      <c r="D173" t="s">
        <v>193</v>
      </c>
      <c r="E173">
        <v>6</v>
      </c>
      <c r="F173" t="s">
        <v>24</v>
      </c>
      <c r="G173" t="s">
        <v>199</v>
      </c>
      <c r="H173" s="5">
        <v>1106</v>
      </c>
      <c r="I173" s="5">
        <v>9</v>
      </c>
      <c r="J173" s="5">
        <v>70</v>
      </c>
      <c r="K173" s="5">
        <v>0</v>
      </c>
      <c r="L173" s="5">
        <v>100</v>
      </c>
    </row>
    <row r="174" spans="1:12" x14ac:dyDescent="0.25">
      <c r="A174">
        <v>173</v>
      </c>
      <c r="B174">
        <v>7</v>
      </c>
      <c r="C174" t="s">
        <v>192</v>
      </c>
      <c r="D174" t="s">
        <v>193</v>
      </c>
      <c r="E174">
        <v>7</v>
      </c>
      <c r="F174" t="s">
        <v>24</v>
      </c>
      <c r="G174" t="s">
        <v>200</v>
      </c>
      <c r="H174" s="5">
        <v>1978</v>
      </c>
      <c r="I174" s="5">
        <v>9</v>
      </c>
      <c r="J174" s="5">
        <v>70</v>
      </c>
      <c r="K174" s="5">
        <v>0</v>
      </c>
      <c r="L174" s="5">
        <v>100</v>
      </c>
    </row>
    <row r="175" spans="1:12" x14ac:dyDescent="0.25">
      <c r="A175">
        <v>174</v>
      </c>
      <c r="B175">
        <v>7</v>
      </c>
      <c r="C175" t="s">
        <v>192</v>
      </c>
      <c r="D175" t="s">
        <v>193</v>
      </c>
      <c r="E175">
        <v>8</v>
      </c>
      <c r="F175" t="s">
        <v>24</v>
      </c>
      <c r="G175" t="s">
        <v>201</v>
      </c>
      <c r="H175" s="5">
        <v>2772</v>
      </c>
      <c r="I175" s="5">
        <v>13</v>
      </c>
      <c r="J175" s="5">
        <v>110</v>
      </c>
      <c r="K175" s="5">
        <v>0</v>
      </c>
      <c r="L175" s="5">
        <v>150</v>
      </c>
    </row>
    <row r="176" spans="1:12" x14ac:dyDescent="0.25">
      <c r="A176">
        <v>175</v>
      </c>
      <c r="B176">
        <v>7</v>
      </c>
      <c r="C176" t="s">
        <v>192</v>
      </c>
      <c r="D176" t="s">
        <v>193</v>
      </c>
      <c r="E176">
        <v>9</v>
      </c>
      <c r="F176" t="s">
        <v>24</v>
      </c>
      <c r="G176" t="s">
        <v>202</v>
      </c>
      <c r="H176" s="5">
        <v>1910</v>
      </c>
      <c r="I176" s="5">
        <v>9</v>
      </c>
      <c r="J176" s="5">
        <v>70</v>
      </c>
      <c r="K176" s="5">
        <v>0</v>
      </c>
      <c r="L176" s="5">
        <v>100</v>
      </c>
    </row>
    <row r="177" spans="1:12" x14ac:dyDescent="0.25">
      <c r="A177">
        <v>176</v>
      </c>
      <c r="B177">
        <v>7</v>
      </c>
      <c r="C177" t="s">
        <v>192</v>
      </c>
      <c r="D177" t="s">
        <v>193</v>
      </c>
      <c r="E177">
        <v>10</v>
      </c>
      <c r="F177" t="s">
        <v>24</v>
      </c>
      <c r="G177" t="s">
        <v>203</v>
      </c>
      <c r="H177" s="5">
        <v>2256</v>
      </c>
      <c r="I177" s="5">
        <v>9</v>
      </c>
      <c r="J177" s="5">
        <v>70</v>
      </c>
      <c r="K177" s="5">
        <v>0</v>
      </c>
      <c r="L177" s="5">
        <v>100</v>
      </c>
    </row>
    <row r="178" spans="1:12" x14ac:dyDescent="0.25">
      <c r="A178">
        <v>177</v>
      </c>
      <c r="B178">
        <v>7</v>
      </c>
      <c r="C178" t="s">
        <v>192</v>
      </c>
      <c r="D178" t="s">
        <v>193</v>
      </c>
      <c r="E178">
        <v>11</v>
      </c>
      <c r="F178" t="s">
        <v>24</v>
      </c>
      <c r="G178" t="s">
        <v>204</v>
      </c>
      <c r="H178" s="5">
        <v>2367</v>
      </c>
      <c r="I178" s="5">
        <v>9</v>
      </c>
      <c r="J178" s="5">
        <v>70</v>
      </c>
      <c r="K178" s="5">
        <v>0</v>
      </c>
      <c r="L178" s="5">
        <v>100</v>
      </c>
    </row>
    <row r="179" spans="1:12" x14ac:dyDescent="0.25">
      <c r="A179">
        <v>178</v>
      </c>
      <c r="B179">
        <v>7</v>
      </c>
      <c r="C179" t="s">
        <v>192</v>
      </c>
      <c r="D179" t="s">
        <v>193</v>
      </c>
      <c r="E179">
        <v>12</v>
      </c>
      <c r="F179" t="s">
        <v>24</v>
      </c>
      <c r="G179" t="s">
        <v>205</v>
      </c>
      <c r="H179" s="5">
        <v>1805</v>
      </c>
      <c r="I179" s="5">
        <v>9</v>
      </c>
      <c r="J179" s="5">
        <v>70</v>
      </c>
      <c r="K179" s="5">
        <v>0</v>
      </c>
      <c r="L179" s="5">
        <v>100</v>
      </c>
    </row>
    <row r="180" spans="1:12" x14ac:dyDescent="0.25">
      <c r="A180">
        <v>179</v>
      </c>
      <c r="B180">
        <v>7</v>
      </c>
      <c r="C180" t="s">
        <v>192</v>
      </c>
      <c r="D180" t="s">
        <v>193</v>
      </c>
      <c r="E180">
        <v>13</v>
      </c>
      <c r="F180" t="s">
        <v>24</v>
      </c>
      <c r="G180" t="s">
        <v>206</v>
      </c>
      <c r="H180" s="5">
        <v>2756</v>
      </c>
      <c r="I180" s="5">
        <v>13</v>
      </c>
      <c r="J180" s="5">
        <v>110</v>
      </c>
      <c r="K180" s="5">
        <v>0</v>
      </c>
      <c r="L180" s="5">
        <v>150</v>
      </c>
    </row>
    <row r="181" spans="1:12" x14ac:dyDescent="0.25">
      <c r="A181">
        <v>180</v>
      </c>
      <c r="B181">
        <v>7</v>
      </c>
      <c r="C181" t="s">
        <v>192</v>
      </c>
      <c r="D181" t="s">
        <v>193</v>
      </c>
      <c r="E181">
        <v>14</v>
      </c>
      <c r="F181" t="s">
        <v>24</v>
      </c>
      <c r="G181" t="s">
        <v>207</v>
      </c>
      <c r="H181" s="5">
        <v>4144</v>
      </c>
      <c r="I181" s="5">
        <v>13</v>
      </c>
      <c r="J181" s="5">
        <v>110</v>
      </c>
      <c r="K181" s="5">
        <v>0</v>
      </c>
      <c r="L181" s="5">
        <v>150</v>
      </c>
    </row>
    <row r="182" spans="1:12" x14ac:dyDescent="0.25">
      <c r="A182">
        <v>181</v>
      </c>
      <c r="B182">
        <v>7</v>
      </c>
      <c r="C182" t="s">
        <v>192</v>
      </c>
      <c r="D182" t="s">
        <v>193</v>
      </c>
      <c r="E182">
        <v>15</v>
      </c>
      <c r="F182" t="s">
        <v>24</v>
      </c>
      <c r="G182" t="s">
        <v>208</v>
      </c>
      <c r="H182" s="5">
        <v>702</v>
      </c>
      <c r="I182" s="5">
        <v>7</v>
      </c>
      <c r="J182" s="5">
        <v>50</v>
      </c>
      <c r="K182" s="5">
        <v>0</v>
      </c>
      <c r="L182" s="5">
        <v>80</v>
      </c>
    </row>
    <row r="183" spans="1:12" x14ac:dyDescent="0.25">
      <c r="A183">
        <v>182</v>
      </c>
      <c r="B183">
        <v>7</v>
      </c>
      <c r="C183" t="s">
        <v>192</v>
      </c>
      <c r="D183" t="s">
        <v>193</v>
      </c>
      <c r="E183">
        <v>16</v>
      </c>
      <c r="F183" t="s">
        <v>24</v>
      </c>
      <c r="G183" t="s">
        <v>209</v>
      </c>
      <c r="H183" s="5">
        <v>1796</v>
      </c>
      <c r="I183" s="5">
        <v>9</v>
      </c>
      <c r="J183" s="5">
        <v>70</v>
      </c>
      <c r="K183" s="5">
        <v>0</v>
      </c>
      <c r="L183" s="5">
        <v>100</v>
      </c>
    </row>
    <row r="184" spans="1:12" x14ac:dyDescent="0.25">
      <c r="A184">
        <v>183</v>
      </c>
      <c r="B184">
        <v>7</v>
      </c>
      <c r="C184" t="s">
        <v>192</v>
      </c>
      <c r="D184" t="s">
        <v>193</v>
      </c>
      <c r="E184">
        <v>17</v>
      </c>
      <c r="F184" t="s">
        <v>24</v>
      </c>
      <c r="G184" t="s">
        <v>210</v>
      </c>
      <c r="H184" s="5">
        <v>1411</v>
      </c>
      <c r="I184" s="5">
        <v>9</v>
      </c>
      <c r="J184" s="5">
        <v>70</v>
      </c>
      <c r="K184" s="5">
        <v>0</v>
      </c>
      <c r="L184" s="5">
        <v>100</v>
      </c>
    </row>
    <row r="185" spans="1:12" x14ac:dyDescent="0.25">
      <c r="A185">
        <v>184</v>
      </c>
      <c r="B185">
        <v>7</v>
      </c>
      <c r="C185" t="s">
        <v>192</v>
      </c>
      <c r="D185" t="s">
        <v>193</v>
      </c>
      <c r="E185">
        <v>18</v>
      </c>
      <c r="F185" t="s">
        <v>24</v>
      </c>
      <c r="G185" t="s">
        <v>211</v>
      </c>
      <c r="H185" s="5">
        <v>1688</v>
      </c>
      <c r="I185" s="5">
        <v>9</v>
      </c>
      <c r="J185" s="5">
        <v>70</v>
      </c>
      <c r="K185" s="5">
        <v>0</v>
      </c>
      <c r="L185" s="5">
        <v>100</v>
      </c>
    </row>
    <row r="186" spans="1:12" x14ac:dyDescent="0.25">
      <c r="A186">
        <v>185</v>
      </c>
      <c r="B186">
        <v>7</v>
      </c>
      <c r="C186" t="s">
        <v>192</v>
      </c>
      <c r="D186" t="s">
        <v>193</v>
      </c>
      <c r="E186">
        <v>19</v>
      </c>
      <c r="F186" t="s">
        <v>24</v>
      </c>
      <c r="G186" t="s">
        <v>212</v>
      </c>
      <c r="H186" s="5">
        <v>1313</v>
      </c>
      <c r="I186" s="5">
        <v>9</v>
      </c>
      <c r="J186" s="5">
        <v>70</v>
      </c>
      <c r="K186" s="5">
        <v>0</v>
      </c>
      <c r="L186" s="5">
        <v>100</v>
      </c>
    </row>
    <row r="187" spans="1:12" x14ac:dyDescent="0.25">
      <c r="A187">
        <v>186</v>
      </c>
      <c r="B187">
        <v>7</v>
      </c>
      <c r="C187" t="s">
        <v>192</v>
      </c>
      <c r="D187" t="s">
        <v>193</v>
      </c>
      <c r="E187">
        <v>20</v>
      </c>
      <c r="F187" t="s">
        <v>24</v>
      </c>
      <c r="G187" t="s">
        <v>213</v>
      </c>
      <c r="H187" s="5">
        <v>1091</v>
      </c>
      <c r="I187" s="5">
        <v>9</v>
      </c>
      <c r="J187" s="5">
        <v>70</v>
      </c>
      <c r="K187" s="5">
        <v>0</v>
      </c>
      <c r="L187" s="5">
        <v>100</v>
      </c>
    </row>
    <row r="188" spans="1:12" x14ac:dyDescent="0.25">
      <c r="A188">
        <v>187</v>
      </c>
      <c r="B188">
        <v>7</v>
      </c>
      <c r="C188" t="s">
        <v>192</v>
      </c>
      <c r="D188" t="s">
        <v>193</v>
      </c>
      <c r="E188">
        <v>21</v>
      </c>
      <c r="F188" t="s">
        <v>24</v>
      </c>
      <c r="G188" t="s">
        <v>214</v>
      </c>
      <c r="H188" s="5">
        <v>2316</v>
      </c>
      <c r="I188" s="5">
        <v>9</v>
      </c>
      <c r="J188" s="5">
        <v>70</v>
      </c>
      <c r="K188" s="5">
        <v>0</v>
      </c>
      <c r="L188" s="5">
        <v>100</v>
      </c>
    </row>
    <row r="189" spans="1:12" x14ac:dyDescent="0.25">
      <c r="A189">
        <v>188</v>
      </c>
      <c r="B189">
        <v>7</v>
      </c>
      <c r="C189" t="s">
        <v>192</v>
      </c>
      <c r="D189" t="s">
        <v>193</v>
      </c>
      <c r="E189">
        <v>22</v>
      </c>
      <c r="F189" t="s">
        <v>24</v>
      </c>
      <c r="G189" t="s">
        <v>215</v>
      </c>
      <c r="H189" s="5">
        <v>2379</v>
      </c>
      <c r="I189" s="5">
        <v>9</v>
      </c>
      <c r="J189" s="5">
        <v>70</v>
      </c>
      <c r="K189" s="5">
        <v>0</v>
      </c>
      <c r="L189" s="5">
        <v>100</v>
      </c>
    </row>
    <row r="190" spans="1:12" x14ac:dyDescent="0.25">
      <c r="A190">
        <v>189</v>
      </c>
      <c r="B190">
        <v>7</v>
      </c>
      <c r="C190" t="s">
        <v>192</v>
      </c>
      <c r="D190" t="s">
        <v>193</v>
      </c>
      <c r="E190">
        <v>23</v>
      </c>
      <c r="F190" t="s">
        <v>24</v>
      </c>
      <c r="G190" t="s">
        <v>216</v>
      </c>
      <c r="H190" s="5">
        <v>747</v>
      </c>
      <c r="I190" s="5">
        <v>7</v>
      </c>
      <c r="J190" s="5">
        <v>50</v>
      </c>
      <c r="K190" s="5">
        <v>0</v>
      </c>
      <c r="L190" s="5">
        <v>80</v>
      </c>
    </row>
    <row r="191" spans="1:12" x14ac:dyDescent="0.25">
      <c r="A191">
        <v>190</v>
      </c>
      <c r="B191">
        <v>7</v>
      </c>
      <c r="C191" t="s">
        <v>192</v>
      </c>
      <c r="D191" t="s">
        <v>193</v>
      </c>
      <c r="E191">
        <v>24</v>
      </c>
      <c r="F191" t="s">
        <v>3</v>
      </c>
      <c r="G191" t="s">
        <v>217</v>
      </c>
      <c r="H191" s="5">
        <v>101879</v>
      </c>
      <c r="I191" s="5">
        <v>37</v>
      </c>
      <c r="J191" s="5">
        <v>1000</v>
      </c>
      <c r="K191" s="5">
        <v>1</v>
      </c>
      <c r="L191" s="5">
        <v>1500</v>
      </c>
    </row>
    <row r="192" spans="1:12" x14ac:dyDescent="0.25">
      <c r="A192">
        <v>191</v>
      </c>
      <c r="B192">
        <v>8</v>
      </c>
      <c r="C192" t="s">
        <v>218</v>
      </c>
      <c r="D192" t="s">
        <v>219</v>
      </c>
      <c r="E192">
        <v>1</v>
      </c>
      <c r="F192" t="s">
        <v>14</v>
      </c>
      <c r="G192" t="s">
        <v>220</v>
      </c>
      <c r="H192" s="5">
        <v>7573</v>
      </c>
      <c r="I192" s="5">
        <v>13</v>
      </c>
      <c r="J192" s="5">
        <v>180</v>
      </c>
      <c r="K192" s="5">
        <v>0</v>
      </c>
      <c r="L192" s="5">
        <v>250</v>
      </c>
    </row>
    <row r="193" spans="1:12" x14ac:dyDescent="0.25">
      <c r="A193">
        <v>192</v>
      </c>
      <c r="B193">
        <v>8</v>
      </c>
      <c r="C193" t="s">
        <v>218</v>
      </c>
      <c r="D193" t="s">
        <v>219</v>
      </c>
      <c r="E193">
        <v>2</v>
      </c>
      <c r="F193" t="s">
        <v>14</v>
      </c>
      <c r="G193" t="s">
        <v>221</v>
      </c>
      <c r="H193" s="5">
        <v>2716</v>
      </c>
      <c r="I193" s="5">
        <v>13</v>
      </c>
      <c r="J193" s="5">
        <v>110</v>
      </c>
      <c r="K193" s="5">
        <v>0</v>
      </c>
      <c r="L193" s="5">
        <v>150</v>
      </c>
    </row>
    <row r="194" spans="1:12" x14ac:dyDescent="0.25">
      <c r="A194">
        <v>193</v>
      </c>
      <c r="B194">
        <v>8</v>
      </c>
      <c r="C194" t="s">
        <v>218</v>
      </c>
      <c r="D194" t="s">
        <v>219</v>
      </c>
      <c r="E194">
        <v>3</v>
      </c>
      <c r="F194" t="s">
        <v>14</v>
      </c>
      <c r="G194" t="s">
        <v>222</v>
      </c>
      <c r="H194" s="5">
        <v>9980</v>
      </c>
      <c r="I194" s="5">
        <v>13</v>
      </c>
      <c r="J194" s="5">
        <v>180</v>
      </c>
      <c r="K194" s="5">
        <v>0</v>
      </c>
      <c r="L194" s="5">
        <v>250</v>
      </c>
    </row>
    <row r="195" spans="1:12" x14ac:dyDescent="0.25">
      <c r="A195">
        <v>194</v>
      </c>
      <c r="B195">
        <v>8</v>
      </c>
      <c r="C195" t="s">
        <v>218</v>
      </c>
      <c r="D195" t="s">
        <v>219</v>
      </c>
      <c r="E195">
        <v>4</v>
      </c>
      <c r="F195" t="s">
        <v>14</v>
      </c>
      <c r="G195" t="s">
        <v>223</v>
      </c>
      <c r="H195" s="5">
        <v>3226</v>
      </c>
      <c r="I195" s="5">
        <v>13</v>
      </c>
      <c r="J195" s="5">
        <v>110</v>
      </c>
      <c r="K195" s="5">
        <v>0</v>
      </c>
      <c r="L195" s="5">
        <v>150</v>
      </c>
    </row>
    <row r="196" spans="1:12" x14ac:dyDescent="0.25">
      <c r="A196">
        <v>195</v>
      </c>
      <c r="B196">
        <v>8</v>
      </c>
      <c r="C196" t="s">
        <v>218</v>
      </c>
      <c r="D196" t="s">
        <v>219</v>
      </c>
      <c r="E196">
        <v>5</v>
      </c>
      <c r="F196" t="s">
        <v>14</v>
      </c>
      <c r="G196" t="s">
        <v>224</v>
      </c>
      <c r="H196" s="5">
        <v>5135</v>
      </c>
      <c r="I196" s="5">
        <v>13</v>
      </c>
      <c r="J196" s="5">
        <v>180</v>
      </c>
      <c r="K196" s="5">
        <v>0</v>
      </c>
      <c r="L196" s="5">
        <v>250</v>
      </c>
    </row>
    <row r="197" spans="1:12" x14ac:dyDescent="0.25">
      <c r="A197">
        <v>196</v>
      </c>
      <c r="B197">
        <v>8</v>
      </c>
      <c r="C197" t="s">
        <v>218</v>
      </c>
      <c r="D197" t="s">
        <v>219</v>
      </c>
      <c r="E197">
        <v>6</v>
      </c>
      <c r="F197" t="s">
        <v>14</v>
      </c>
      <c r="G197" t="s">
        <v>225</v>
      </c>
      <c r="H197" s="5">
        <v>10202</v>
      </c>
      <c r="I197" s="5">
        <v>15</v>
      </c>
      <c r="J197" s="5">
        <v>250</v>
      </c>
      <c r="K197" s="5">
        <v>1</v>
      </c>
      <c r="L197" s="5">
        <v>450</v>
      </c>
    </row>
    <row r="198" spans="1:12" x14ac:dyDescent="0.25">
      <c r="A198">
        <v>197</v>
      </c>
      <c r="B198">
        <v>8</v>
      </c>
      <c r="C198" t="s">
        <v>218</v>
      </c>
      <c r="D198" t="s">
        <v>219</v>
      </c>
      <c r="E198">
        <v>7</v>
      </c>
      <c r="F198" t="s">
        <v>14</v>
      </c>
      <c r="G198" t="s">
        <v>226</v>
      </c>
      <c r="H198" s="5">
        <v>4066</v>
      </c>
      <c r="I198" s="5">
        <v>13</v>
      </c>
      <c r="J198" s="5">
        <v>110</v>
      </c>
      <c r="K198" s="5">
        <v>0</v>
      </c>
      <c r="L198" s="5">
        <v>150</v>
      </c>
    </row>
    <row r="199" spans="1:12" x14ac:dyDescent="0.25">
      <c r="A199">
        <v>198</v>
      </c>
      <c r="B199">
        <v>8</v>
      </c>
      <c r="C199" t="s">
        <v>218</v>
      </c>
      <c r="D199" t="s">
        <v>219</v>
      </c>
      <c r="E199">
        <v>8</v>
      </c>
      <c r="F199" t="s">
        <v>14</v>
      </c>
      <c r="G199" t="s">
        <v>227</v>
      </c>
      <c r="H199" s="5">
        <v>6816</v>
      </c>
      <c r="I199" s="5">
        <v>13</v>
      </c>
      <c r="J199" s="5">
        <v>180</v>
      </c>
      <c r="K199" s="5">
        <v>0</v>
      </c>
      <c r="L199" s="5">
        <v>250</v>
      </c>
    </row>
    <row r="200" spans="1:12" x14ac:dyDescent="0.25">
      <c r="A200">
        <v>199</v>
      </c>
      <c r="B200">
        <v>8</v>
      </c>
      <c r="C200" t="s">
        <v>218</v>
      </c>
      <c r="D200" t="s">
        <v>219</v>
      </c>
      <c r="E200">
        <v>9</v>
      </c>
      <c r="F200" t="s">
        <v>14</v>
      </c>
      <c r="G200" t="s">
        <v>228</v>
      </c>
      <c r="H200" s="5">
        <v>7537</v>
      </c>
      <c r="I200" s="5">
        <v>13</v>
      </c>
      <c r="J200" s="5">
        <v>180</v>
      </c>
      <c r="K200" s="5">
        <v>0</v>
      </c>
      <c r="L200" s="5">
        <v>250</v>
      </c>
    </row>
    <row r="201" spans="1:12" x14ac:dyDescent="0.25">
      <c r="A201">
        <v>200</v>
      </c>
      <c r="B201">
        <v>8</v>
      </c>
      <c r="C201" t="s">
        <v>218</v>
      </c>
      <c r="D201" t="s">
        <v>219</v>
      </c>
      <c r="E201">
        <v>10</v>
      </c>
      <c r="F201" t="s">
        <v>14</v>
      </c>
      <c r="G201" t="s">
        <v>229</v>
      </c>
      <c r="H201" s="5">
        <v>4328</v>
      </c>
      <c r="I201" s="5">
        <v>13</v>
      </c>
      <c r="J201" s="5">
        <v>110</v>
      </c>
      <c r="K201" s="5">
        <v>0</v>
      </c>
      <c r="L201" s="5">
        <v>150</v>
      </c>
    </row>
    <row r="202" spans="1:12" x14ac:dyDescent="0.25">
      <c r="A202">
        <v>201</v>
      </c>
      <c r="B202">
        <v>8</v>
      </c>
      <c r="C202" t="s">
        <v>218</v>
      </c>
      <c r="D202" t="s">
        <v>219</v>
      </c>
      <c r="E202">
        <v>11</v>
      </c>
      <c r="F202" t="s">
        <v>14</v>
      </c>
      <c r="G202" t="s">
        <v>230</v>
      </c>
      <c r="H202" s="5">
        <v>10619</v>
      </c>
      <c r="I202" s="5">
        <v>15</v>
      </c>
      <c r="J202" s="5">
        <v>250</v>
      </c>
      <c r="K202" s="5">
        <v>1</v>
      </c>
      <c r="L202" s="5">
        <v>450</v>
      </c>
    </row>
    <row r="203" spans="1:12" x14ac:dyDescent="0.25">
      <c r="A203">
        <v>202</v>
      </c>
      <c r="B203">
        <v>8</v>
      </c>
      <c r="C203" t="s">
        <v>218</v>
      </c>
      <c r="D203" t="s">
        <v>219</v>
      </c>
      <c r="E203">
        <v>12</v>
      </c>
      <c r="F203" t="s">
        <v>14</v>
      </c>
      <c r="G203" t="s">
        <v>231</v>
      </c>
      <c r="H203" s="5">
        <v>7161</v>
      </c>
      <c r="I203" s="5">
        <v>13</v>
      </c>
      <c r="J203" s="5">
        <v>180</v>
      </c>
      <c r="K203" s="5">
        <v>0</v>
      </c>
      <c r="L203" s="5">
        <v>250</v>
      </c>
    </row>
    <row r="204" spans="1:12" x14ac:dyDescent="0.25">
      <c r="A204">
        <v>203</v>
      </c>
      <c r="B204">
        <v>8</v>
      </c>
      <c r="C204" t="s">
        <v>218</v>
      </c>
      <c r="D204" t="s">
        <v>219</v>
      </c>
      <c r="E204">
        <v>13</v>
      </c>
      <c r="F204" t="s">
        <v>14</v>
      </c>
      <c r="G204" t="s">
        <v>232</v>
      </c>
      <c r="H204" s="5">
        <v>107964</v>
      </c>
      <c r="I204" s="5">
        <v>31</v>
      </c>
      <c r="J204" s="5">
        <v>1000</v>
      </c>
      <c r="K204" s="5">
        <v>2</v>
      </c>
      <c r="L204" s="5">
        <v>1500</v>
      </c>
    </row>
    <row r="205" spans="1:12" x14ac:dyDescent="0.25">
      <c r="A205">
        <v>204</v>
      </c>
      <c r="B205">
        <v>8</v>
      </c>
      <c r="C205" t="s">
        <v>218</v>
      </c>
      <c r="D205" t="s">
        <v>219</v>
      </c>
      <c r="E205">
        <v>14</v>
      </c>
      <c r="F205" t="s">
        <v>14</v>
      </c>
      <c r="G205" t="s">
        <v>233</v>
      </c>
      <c r="H205" s="5">
        <v>3876</v>
      </c>
      <c r="I205" s="5">
        <v>13</v>
      </c>
      <c r="J205" s="5">
        <v>110</v>
      </c>
      <c r="K205" s="5">
        <v>0</v>
      </c>
      <c r="L205" s="5">
        <v>150</v>
      </c>
    </row>
    <row r="206" spans="1:12" x14ac:dyDescent="0.25">
      <c r="A206">
        <v>205</v>
      </c>
      <c r="B206">
        <v>8</v>
      </c>
      <c r="C206" t="s">
        <v>218</v>
      </c>
      <c r="D206" t="s">
        <v>219</v>
      </c>
      <c r="E206">
        <v>15</v>
      </c>
      <c r="F206" t="s">
        <v>24</v>
      </c>
      <c r="G206" t="s">
        <v>234</v>
      </c>
      <c r="H206" s="5">
        <v>1656</v>
      </c>
      <c r="I206" s="5">
        <v>9</v>
      </c>
      <c r="J206" s="5">
        <v>70</v>
      </c>
      <c r="K206" s="5">
        <v>0</v>
      </c>
      <c r="L206" s="5">
        <v>100</v>
      </c>
    </row>
    <row r="207" spans="1:12" x14ac:dyDescent="0.25">
      <c r="A207">
        <v>206</v>
      </c>
      <c r="B207">
        <v>8</v>
      </c>
      <c r="C207" t="s">
        <v>218</v>
      </c>
      <c r="D207" t="s">
        <v>219</v>
      </c>
      <c r="E207">
        <v>16</v>
      </c>
      <c r="F207" t="s">
        <v>24</v>
      </c>
      <c r="G207" t="s">
        <v>235</v>
      </c>
      <c r="H207" s="5">
        <v>663</v>
      </c>
      <c r="I207" s="5">
        <v>7</v>
      </c>
      <c r="J207" s="5">
        <v>50</v>
      </c>
      <c r="K207" s="5">
        <v>0</v>
      </c>
      <c r="L207" s="5">
        <v>80</v>
      </c>
    </row>
    <row r="208" spans="1:12" x14ac:dyDescent="0.25">
      <c r="A208">
        <v>207</v>
      </c>
      <c r="B208">
        <v>8</v>
      </c>
      <c r="C208" t="s">
        <v>218</v>
      </c>
      <c r="D208" t="s">
        <v>219</v>
      </c>
      <c r="E208">
        <v>17</v>
      </c>
      <c r="F208" t="s">
        <v>24</v>
      </c>
      <c r="G208" t="s">
        <v>236</v>
      </c>
      <c r="H208" s="5">
        <v>7059</v>
      </c>
      <c r="I208" s="5">
        <v>13</v>
      </c>
      <c r="J208" s="5">
        <v>180</v>
      </c>
      <c r="K208" s="5">
        <v>0</v>
      </c>
      <c r="L208" s="5">
        <v>250</v>
      </c>
    </row>
    <row r="209" spans="1:12" x14ac:dyDescent="0.25">
      <c r="A209">
        <v>208</v>
      </c>
      <c r="B209">
        <v>8</v>
      </c>
      <c r="C209" t="s">
        <v>218</v>
      </c>
      <c r="D209" t="s">
        <v>219</v>
      </c>
      <c r="E209">
        <v>18</v>
      </c>
      <c r="F209" t="s">
        <v>24</v>
      </c>
      <c r="G209" t="s">
        <v>237</v>
      </c>
      <c r="H209" s="5">
        <v>2150</v>
      </c>
      <c r="I209" s="5">
        <v>9</v>
      </c>
      <c r="J209" s="5">
        <v>70</v>
      </c>
      <c r="K209" s="5">
        <v>0</v>
      </c>
      <c r="L209" s="5">
        <v>100</v>
      </c>
    </row>
    <row r="210" spans="1:12" x14ac:dyDescent="0.25">
      <c r="A210">
        <v>209</v>
      </c>
      <c r="B210">
        <v>8</v>
      </c>
      <c r="C210" t="s">
        <v>218</v>
      </c>
      <c r="D210" t="s">
        <v>219</v>
      </c>
      <c r="E210">
        <v>19</v>
      </c>
      <c r="F210" t="s">
        <v>24</v>
      </c>
      <c r="G210" t="s">
        <v>238</v>
      </c>
      <c r="H210" s="5">
        <v>1394</v>
      </c>
      <c r="I210" s="5">
        <v>9</v>
      </c>
      <c r="J210" s="5">
        <v>70</v>
      </c>
      <c r="K210" s="5">
        <v>0</v>
      </c>
      <c r="L210" s="5">
        <v>100</v>
      </c>
    </row>
    <row r="211" spans="1:12" x14ac:dyDescent="0.25">
      <c r="A211">
        <v>210</v>
      </c>
      <c r="B211">
        <v>8</v>
      </c>
      <c r="C211" t="s">
        <v>218</v>
      </c>
      <c r="D211" t="s">
        <v>219</v>
      </c>
      <c r="E211">
        <v>20</v>
      </c>
      <c r="F211" t="s">
        <v>24</v>
      </c>
      <c r="G211" t="s">
        <v>239</v>
      </c>
      <c r="H211" s="5">
        <v>5096</v>
      </c>
      <c r="I211" s="5">
        <v>13</v>
      </c>
      <c r="J211" s="5">
        <v>180</v>
      </c>
      <c r="K211" s="5">
        <v>0</v>
      </c>
      <c r="L211" s="5">
        <v>250</v>
      </c>
    </row>
    <row r="212" spans="1:12" x14ac:dyDescent="0.25">
      <c r="A212">
        <v>211</v>
      </c>
      <c r="B212">
        <v>8</v>
      </c>
      <c r="C212" t="s">
        <v>218</v>
      </c>
      <c r="D212" t="s">
        <v>219</v>
      </c>
      <c r="E212">
        <v>21</v>
      </c>
      <c r="F212" t="s">
        <v>24</v>
      </c>
      <c r="G212" t="s">
        <v>240</v>
      </c>
      <c r="H212" s="5">
        <v>1845</v>
      </c>
      <c r="I212" s="5">
        <v>9</v>
      </c>
      <c r="J212" s="5">
        <v>70</v>
      </c>
      <c r="K212" s="5">
        <v>0</v>
      </c>
      <c r="L212" s="5">
        <v>100</v>
      </c>
    </row>
    <row r="213" spans="1:12" x14ac:dyDescent="0.25">
      <c r="A213">
        <v>212</v>
      </c>
      <c r="B213">
        <v>8</v>
      </c>
      <c r="C213" t="s">
        <v>218</v>
      </c>
      <c r="D213" t="s">
        <v>219</v>
      </c>
      <c r="E213">
        <v>22</v>
      </c>
      <c r="F213" t="s">
        <v>24</v>
      </c>
      <c r="G213" t="s">
        <v>241</v>
      </c>
      <c r="H213" s="5">
        <v>4398</v>
      </c>
      <c r="I213" s="5">
        <v>13</v>
      </c>
      <c r="J213" s="5">
        <v>110</v>
      </c>
      <c r="K213" s="5">
        <v>0</v>
      </c>
      <c r="L213" s="5">
        <v>150</v>
      </c>
    </row>
    <row r="214" spans="1:12" x14ac:dyDescent="0.25">
      <c r="A214">
        <v>213</v>
      </c>
      <c r="B214">
        <v>8</v>
      </c>
      <c r="C214" t="s">
        <v>218</v>
      </c>
      <c r="D214" t="s">
        <v>219</v>
      </c>
      <c r="E214">
        <v>23</v>
      </c>
      <c r="F214" t="s">
        <v>24</v>
      </c>
      <c r="G214" t="s">
        <v>242</v>
      </c>
      <c r="H214" s="5">
        <v>850</v>
      </c>
      <c r="I214" s="5">
        <v>7</v>
      </c>
      <c r="J214" s="5">
        <v>50</v>
      </c>
      <c r="K214" s="5">
        <v>0</v>
      </c>
      <c r="L214" s="5">
        <v>80</v>
      </c>
    </row>
    <row r="215" spans="1:12" x14ac:dyDescent="0.25">
      <c r="A215">
        <v>214</v>
      </c>
      <c r="B215">
        <v>8</v>
      </c>
      <c r="C215" t="s">
        <v>218</v>
      </c>
      <c r="D215" t="s">
        <v>219</v>
      </c>
      <c r="E215">
        <v>24</v>
      </c>
      <c r="F215" t="s">
        <v>24</v>
      </c>
      <c r="G215" t="s">
        <v>243</v>
      </c>
      <c r="H215" s="5">
        <v>1107</v>
      </c>
      <c r="I215" s="5">
        <v>9</v>
      </c>
      <c r="J215" s="5">
        <v>70</v>
      </c>
      <c r="K215" s="5">
        <v>0</v>
      </c>
      <c r="L215" s="5">
        <v>100</v>
      </c>
    </row>
    <row r="216" spans="1:12" x14ac:dyDescent="0.25">
      <c r="A216">
        <v>215</v>
      </c>
      <c r="B216">
        <v>8</v>
      </c>
      <c r="C216" t="s">
        <v>218</v>
      </c>
      <c r="D216" t="s">
        <v>219</v>
      </c>
      <c r="E216">
        <v>25</v>
      </c>
      <c r="F216" t="s">
        <v>24</v>
      </c>
      <c r="G216" t="s">
        <v>244</v>
      </c>
      <c r="H216" s="5">
        <v>3527</v>
      </c>
      <c r="I216" s="5">
        <v>13</v>
      </c>
      <c r="J216" s="5">
        <v>110</v>
      </c>
      <c r="K216" s="5">
        <v>0</v>
      </c>
      <c r="L216" s="5">
        <v>150</v>
      </c>
    </row>
    <row r="217" spans="1:12" x14ac:dyDescent="0.25">
      <c r="A217">
        <v>216</v>
      </c>
      <c r="B217">
        <v>8</v>
      </c>
      <c r="C217" t="s">
        <v>218</v>
      </c>
      <c r="D217" t="s">
        <v>219</v>
      </c>
      <c r="E217">
        <v>26</v>
      </c>
      <c r="F217" t="s">
        <v>24</v>
      </c>
      <c r="G217" t="s">
        <v>245</v>
      </c>
      <c r="H217" s="5">
        <v>3212</v>
      </c>
      <c r="I217" s="5">
        <v>13</v>
      </c>
      <c r="J217" s="5">
        <v>110</v>
      </c>
      <c r="K217" s="5">
        <v>0</v>
      </c>
      <c r="L217" s="5">
        <v>150</v>
      </c>
    </row>
    <row r="218" spans="1:12" x14ac:dyDescent="0.25">
      <c r="A218">
        <v>217</v>
      </c>
      <c r="B218">
        <v>8</v>
      </c>
      <c r="C218" t="s">
        <v>218</v>
      </c>
      <c r="D218" t="s">
        <v>219</v>
      </c>
      <c r="E218">
        <v>27</v>
      </c>
      <c r="F218" t="s">
        <v>24</v>
      </c>
      <c r="G218" t="s">
        <v>246</v>
      </c>
      <c r="H218" s="5">
        <v>10773</v>
      </c>
      <c r="I218" s="5">
        <v>15</v>
      </c>
      <c r="J218" s="5">
        <v>250</v>
      </c>
      <c r="K218" s="5">
        <v>1</v>
      </c>
      <c r="L218" s="5">
        <v>450</v>
      </c>
    </row>
    <row r="219" spans="1:12" x14ac:dyDescent="0.25">
      <c r="A219">
        <v>218</v>
      </c>
      <c r="B219">
        <v>8</v>
      </c>
      <c r="C219" t="s">
        <v>218</v>
      </c>
      <c r="D219" t="s">
        <v>219</v>
      </c>
      <c r="E219">
        <v>28</v>
      </c>
      <c r="F219" t="s">
        <v>24</v>
      </c>
      <c r="G219" t="s">
        <v>247</v>
      </c>
      <c r="H219" s="5">
        <v>1288</v>
      </c>
      <c r="I219" s="5">
        <v>9</v>
      </c>
      <c r="J219" s="5">
        <v>70</v>
      </c>
      <c r="K219" s="5">
        <v>0</v>
      </c>
      <c r="L219" s="5">
        <v>100</v>
      </c>
    </row>
    <row r="220" spans="1:12" x14ac:dyDescent="0.25">
      <c r="A220">
        <v>219</v>
      </c>
      <c r="B220">
        <v>8</v>
      </c>
      <c r="C220" t="s">
        <v>218</v>
      </c>
      <c r="D220" t="s">
        <v>219</v>
      </c>
      <c r="E220">
        <v>29</v>
      </c>
      <c r="F220" t="s">
        <v>24</v>
      </c>
      <c r="G220" t="s">
        <v>248</v>
      </c>
      <c r="H220" s="5">
        <v>924</v>
      </c>
      <c r="I220" s="5">
        <v>7</v>
      </c>
      <c r="J220" s="5">
        <v>50</v>
      </c>
      <c r="K220" s="5">
        <v>0</v>
      </c>
      <c r="L220" s="5">
        <v>80</v>
      </c>
    </row>
    <row r="221" spans="1:12" x14ac:dyDescent="0.25">
      <c r="A221">
        <v>220</v>
      </c>
      <c r="B221">
        <v>8</v>
      </c>
      <c r="C221" t="s">
        <v>218</v>
      </c>
      <c r="D221" t="s">
        <v>219</v>
      </c>
      <c r="E221">
        <v>30</v>
      </c>
      <c r="F221" t="s">
        <v>24</v>
      </c>
      <c r="G221" t="s">
        <v>249</v>
      </c>
      <c r="H221" s="5">
        <v>2992</v>
      </c>
      <c r="I221" s="5">
        <v>13</v>
      </c>
      <c r="J221" s="5">
        <v>110</v>
      </c>
      <c r="K221" s="5">
        <v>0</v>
      </c>
      <c r="L221" s="5">
        <v>150</v>
      </c>
    </row>
    <row r="222" spans="1:12" x14ac:dyDescent="0.25">
      <c r="A222">
        <v>221</v>
      </c>
      <c r="B222">
        <v>8</v>
      </c>
      <c r="C222" t="s">
        <v>218</v>
      </c>
      <c r="D222" t="s">
        <v>219</v>
      </c>
      <c r="E222">
        <v>31</v>
      </c>
      <c r="F222" t="s">
        <v>24</v>
      </c>
      <c r="G222" t="s">
        <v>250</v>
      </c>
      <c r="H222" s="5">
        <v>1900</v>
      </c>
      <c r="I222" s="5">
        <v>9</v>
      </c>
      <c r="J222" s="5">
        <v>70</v>
      </c>
      <c r="K222" s="5">
        <v>0</v>
      </c>
      <c r="L222" s="5">
        <v>100</v>
      </c>
    </row>
    <row r="223" spans="1:12" x14ac:dyDescent="0.25">
      <c r="A223">
        <v>222</v>
      </c>
      <c r="B223">
        <v>8</v>
      </c>
      <c r="C223" t="s">
        <v>218</v>
      </c>
      <c r="D223" t="s">
        <v>219</v>
      </c>
      <c r="E223">
        <v>32</v>
      </c>
      <c r="F223" t="s">
        <v>24</v>
      </c>
      <c r="G223" t="s">
        <v>251</v>
      </c>
      <c r="H223" s="5">
        <v>2028</v>
      </c>
      <c r="I223" s="5">
        <v>9</v>
      </c>
      <c r="J223" s="5">
        <v>70</v>
      </c>
      <c r="K223" s="5">
        <v>0</v>
      </c>
      <c r="L223" s="5">
        <v>100</v>
      </c>
    </row>
    <row r="224" spans="1:12" x14ac:dyDescent="0.25">
      <c r="A224">
        <v>223</v>
      </c>
      <c r="B224">
        <v>8</v>
      </c>
      <c r="C224" t="s">
        <v>218</v>
      </c>
      <c r="D224" t="s">
        <v>219</v>
      </c>
      <c r="E224">
        <v>33</v>
      </c>
      <c r="F224" t="s">
        <v>24</v>
      </c>
      <c r="G224" t="s">
        <v>252</v>
      </c>
      <c r="H224" s="5">
        <v>858</v>
      </c>
      <c r="I224" s="5">
        <v>7</v>
      </c>
      <c r="J224" s="5">
        <v>50</v>
      </c>
      <c r="K224" s="5">
        <v>0</v>
      </c>
      <c r="L224" s="5">
        <v>80</v>
      </c>
    </row>
    <row r="225" spans="1:12" x14ac:dyDescent="0.25">
      <c r="A225">
        <v>224</v>
      </c>
      <c r="B225">
        <v>8</v>
      </c>
      <c r="C225" t="s">
        <v>218</v>
      </c>
      <c r="D225" t="s">
        <v>219</v>
      </c>
      <c r="E225">
        <v>34</v>
      </c>
      <c r="F225" t="s">
        <v>24</v>
      </c>
      <c r="G225" t="s">
        <v>253</v>
      </c>
      <c r="H225" s="5">
        <v>3226</v>
      </c>
      <c r="I225" s="5">
        <v>13</v>
      </c>
      <c r="J225" s="5">
        <v>110</v>
      </c>
      <c r="K225" s="5">
        <v>0</v>
      </c>
      <c r="L225" s="5">
        <v>150</v>
      </c>
    </row>
    <row r="226" spans="1:12" x14ac:dyDescent="0.25">
      <c r="A226">
        <v>225</v>
      </c>
      <c r="B226">
        <v>8</v>
      </c>
      <c r="C226" t="s">
        <v>218</v>
      </c>
      <c r="D226" t="s">
        <v>219</v>
      </c>
      <c r="E226">
        <v>35</v>
      </c>
      <c r="F226" t="s">
        <v>24</v>
      </c>
      <c r="G226" t="s">
        <v>254</v>
      </c>
      <c r="H226" s="5">
        <v>16084</v>
      </c>
      <c r="I226" s="5">
        <v>15</v>
      </c>
      <c r="J226" s="5">
        <v>250</v>
      </c>
      <c r="K226" s="5">
        <v>1</v>
      </c>
      <c r="L226" s="5">
        <v>450</v>
      </c>
    </row>
    <row r="227" spans="1:12" x14ac:dyDescent="0.25">
      <c r="A227">
        <v>226</v>
      </c>
      <c r="B227">
        <v>8</v>
      </c>
      <c r="C227" t="s">
        <v>218</v>
      </c>
      <c r="D227" t="s">
        <v>219</v>
      </c>
      <c r="E227">
        <v>36</v>
      </c>
      <c r="F227" t="s">
        <v>24</v>
      </c>
      <c r="G227" t="s">
        <v>255</v>
      </c>
      <c r="H227" s="5">
        <v>1190</v>
      </c>
      <c r="I227" s="5">
        <v>9</v>
      </c>
      <c r="J227" s="5">
        <v>70</v>
      </c>
      <c r="K227" s="5">
        <v>0</v>
      </c>
      <c r="L227" s="5">
        <v>100</v>
      </c>
    </row>
    <row r="228" spans="1:12" x14ac:dyDescent="0.25">
      <c r="A228">
        <v>227</v>
      </c>
      <c r="B228">
        <v>8</v>
      </c>
      <c r="C228" t="s">
        <v>218</v>
      </c>
      <c r="D228" t="s">
        <v>219</v>
      </c>
      <c r="E228">
        <v>37</v>
      </c>
      <c r="F228" t="s">
        <v>3</v>
      </c>
      <c r="G228" t="s">
        <v>256</v>
      </c>
      <c r="H228" s="5">
        <v>265419</v>
      </c>
      <c r="I228" s="5">
        <v>41</v>
      </c>
      <c r="J228" s="5">
        <v>1400</v>
      </c>
      <c r="K228" s="5">
        <v>2</v>
      </c>
      <c r="L228" s="5">
        <v>2500</v>
      </c>
    </row>
    <row r="229" spans="1:12" x14ac:dyDescent="0.25">
      <c r="A229">
        <v>228</v>
      </c>
      <c r="B229">
        <v>9</v>
      </c>
      <c r="C229" t="s">
        <v>257</v>
      </c>
      <c r="D229" t="s">
        <v>258</v>
      </c>
      <c r="E229">
        <v>1</v>
      </c>
      <c r="F229" t="s">
        <v>14</v>
      </c>
      <c r="G229" t="s">
        <v>259</v>
      </c>
      <c r="H229" s="5">
        <v>11502</v>
      </c>
      <c r="I229" s="5">
        <v>15</v>
      </c>
      <c r="J229" s="5">
        <v>250</v>
      </c>
      <c r="K229" s="5">
        <v>1</v>
      </c>
      <c r="L229" s="5">
        <v>450</v>
      </c>
    </row>
    <row r="230" spans="1:12" x14ac:dyDescent="0.25">
      <c r="A230">
        <v>229</v>
      </c>
      <c r="B230">
        <v>9</v>
      </c>
      <c r="C230" t="s">
        <v>257</v>
      </c>
      <c r="D230" t="s">
        <v>258</v>
      </c>
      <c r="E230">
        <v>2</v>
      </c>
      <c r="F230" t="s">
        <v>14</v>
      </c>
      <c r="G230" t="s">
        <v>260</v>
      </c>
      <c r="H230" s="5">
        <v>3680</v>
      </c>
      <c r="I230" s="5">
        <v>13</v>
      </c>
      <c r="J230" s="5">
        <v>110</v>
      </c>
      <c r="K230" s="5">
        <v>0</v>
      </c>
      <c r="L230" s="5">
        <v>150</v>
      </c>
    </row>
    <row r="231" spans="1:12" x14ac:dyDescent="0.25">
      <c r="A231">
        <v>230</v>
      </c>
      <c r="B231">
        <v>9</v>
      </c>
      <c r="C231" t="s">
        <v>257</v>
      </c>
      <c r="D231" t="s">
        <v>258</v>
      </c>
      <c r="E231">
        <v>3</v>
      </c>
      <c r="F231" t="s">
        <v>14</v>
      </c>
      <c r="G231" t="s">
        <v>261</v>
      </c>
      <c r="H231" s="5">
        <v>8332</v>
      </c>
      <c r="I231" s="5">
        <v>13</v>
      </c>
      <c r="J231" s="5">
        <v>180</v>
      </c>
      <c r="K231" s="5">
        <v>0</v>
      </c>
      <c r="L231" s="5">
        <v>250</v>
      </c>
    </row>
    <row r="232" spans="1:12" x14ac:dyDescent="0.25">
      <c r="A232">
        <v>231</v>
      </c>
      <c r="B232">
        <v>9</v>
      </c>
      <c r="C232" t="s">
        <v>257</v>
      </c>
      <c r="D232" t="s">
        <v>258</v>
      </c>
      <c r="E232">
        <v>4</v>
      </c>
      <c r="F232" t="s">
        <v>14</v>
      </c>
      <c r="G232" t="s">
        <v>262</v>
      </c>
      <c r="H232" s="5">
        <v>5973</v>
      </c>
      <c r="I232" s="5">
        <v>13</v>
      </c>
      <c r="J232" s="5">
        <v>180</v>
      </c>
      <c r="K232" s="5">
        <v>0</v>
      </c>
      <c r="L232" s="5">
        <v>250</v>
      </c>
    </row>
    <row r="233" spans="1:12" x14ac:dyDescent="0.25">
      <c r="A233">
        <v>232</v>
      </c>
      <c r="B233">
        <v>9</v>
      </c>
      <c r="C233" t="s">
        <v>257</v>
      </c>
      <c r="D233" t="s">
        <v>258</v>
      </c>
      <c r="E233">
        <v>5</v>
      </c>
      <c r="F233" t="s">
        <v>24</v>
      </c>
      <c r="G233" t="s">
        <v>263</v>
      </c>
      <c r="H233" s="5">
        <v>2563</v>
      </c>
      <c r="I233" s="5">
        <v>13</v>
      </c>
      <c r="J233" s="5">
        <v>110</v>
      </c>
      <c r="K233" s="5">
        <v>0</v>
      </c>
      <c r="L233" s="5">
        <v>150</v>
      </c>
    </row>
    <row r="234" spans="1:12" x14ac:dyDescent="0.25">
      <c r="A234">
        <v>233</v>
      </c>
      <c r="B234">
        <v>9</v>
      </c>
      <c r="C234" t="s">
        <v>257</v>
      </c>
      <c r="D234" t="s">
        <v>258</v>
      </c>
      <c r="E234">
        <v>6</v>
      </c>
      <c r="F234" t="s">
        <v>24</v>
      </c>
      <c r="G234" t="s">
        <v>264</v>
      </c>
      <c r="H234" s="5">
        <v>1366</v>
      </c>
      <c r="I234" s="5">
        <v>9</v>
      </c>
      <c r="J234" s="5">
        <v>70</v>
      </c>
      <c r="K234" s="5">
        <v>0</v>
      </c>
      <c r="L234" s="5">
        <v>100</v>
      </c>
    </row>
    <row r="235" spans="1:12" x14ac:dyDescent="0.25">
      <c r="A235">
        <v>234</v>
      </c>
      <c r="B235">
        <v>9</v>
      </c>
      <c r="C235" t="s">
        <v>257</v>
      </c>
      <c r="D235" t="s">
        <v>258</v>
      </c>
      <c r="E235">
        <v>7</v>
      </c>
      <c r="F235" t="s">
        <v>24</v>
      </c>
      <c r="G235" t="s">
        <v>265</v>
      </c>
      <c r="H235" s="5">
        <v>780</v>
      </c>
      <c r="I235" s="5">
        <v>7</v>
      </c>
      <c r="J235" s="5">
        <v>50</v>
      </c>
      <c r="K235" s="5">
        <v>0</v>
      </c>
      <c r="L235" s="5">
        <v>80</v>
      </c>
    </row>
    <row r="236" spans="1:12" x14ac:dyDescent="0.25">
      <c r="A236">
        <v>235</v>
      </c>
      <c r="B236">
        <v>9</v>
      </c>
      <c r="C236" t="s">
        <v>257</v>
      </c>
      <c r="D236" t="s">
        <v>258</v>
      </c>
      <c r="E236">
        <v>8</v>
      </c>
      <c r="F236" t="s">
        <v>24</v>
      </c>
      <c r="G236" t="s">
        <v>266</v>
      </c>
      <c r="H236" s="5">
        <v>943</v>
      </c>
      <c r="I236" s="5">
        <v>7</v>
      </c>
      <c r="J236" s="5">
        <v>50</v>
      </c>
      <c r="K236" s="5">
        <v>0</v>
      </c>
      <c r="L236" s="5">
        <v>80</v>
      </c>
    </row>
    <row r="237" spans="1:12" x14ac:dyDescent="0.25">
      <c r="A237">
        <v>236</v>
      </c>
      <c r="B237">
        <v>9</v>
      </c>
      <c r="C237" t="s">
        <v>257</v>
      </c>
      <c r="D237" t="s">
        <v>258</v>
      </c>
      <c r="E237">
        <v>9</v>
      </c>
      <c r="F237" t="s">
        <v>24</v>
      </c>
      <c r="G237" t="s">
        <v>267</v>
      </c>
      <c r="H237" s="5">
        <v>1973</v>
      </c>
      <c r="I237" s="5">
        <v>9</v>
      </c>
      <c r="J237" s="5">
        <v>70</v>
      </c>
      <c r="K237" s="5">
        <v>0</v>
      </c>
      <c r="L237" s="5">
        <v>100</v>
      </c>
    </row>
    <row r="238" spans="1:12" x14ac:dyDescent="0.25">
      <c r="A238">
        <v>237</v>
      </c>
      <c r="B238">
        <v>9</v>
      </c>
      <c r="C238" t="s">
        <v>257</v>
      </c>
      <c r="D238" t="s">
        <v>258</v>
      </c>
      <c r="E238">
        <v>10</v>
      </c>
      <c r="F238" t="s">
        <v>24</v>
      </c>
      <c r="G238" t="s">
        <v>268</v>
      </c>
      <c r="H238" s="5">
        <v>3649</v>
      </c>
      <c r="I238" s="5">
        <v>13</v>
      </c>
      <c r="J238" s="5">
        <v>110</v>
      </c>
      <c r="K238" s="5">
        <v>0</v>
      </c>
      <c r="L238" s="5">
        <v>150</v>
      </c>
    </row>
    <row r="239" spans="1:12" x14ac:dyDescent="0.25">
      <c r="A239">
        <v>238</v>
      </c>
      <c r="B239">
        <v>9</v>
      </c>
      <c r="C239" t="s">
        <v>257</v>
      </c>
      <c r="D239" t="s">
        <v>258</v>
      </c>
      <c r="E239">
        <v>11</v>
      </c>
      <c r="F239" t="s">
        <v>24</v>
      </c>
      <c r="G239" t="s">
        <v>269</v>
      </c>
      <c r="H239" s="5">
        <v>1334</v>
      </c>
      <c r="I239" s="5">
        <v>9</v>
      </c>
      <c r="J239" s="5">
        <v>70</v>
      </c>
      <c r="K239" s="5">
        <v>0</v>
      </c>
      <c r="L239" s="5">
        <v>100</v>
      </c>
    </row>
    <row r="240" spans="1:12" x14ac:dyDescent="0.25">
      <c r="A240">
        <v>239</v>
      </c>
      <c r="B240">
        <v>9</v>
      </c>
      <c r="C240" t="s">
        <v>257</v>
      </c>
      <c r="D240" t="s">
        <v>258</v>
      </c>
      <c r="E240">
        <v>12</v>
      </c>
      <c r="F240" t="s">
        <v>24</v>
      </c>
      <c r="G240" t="s">
        <v>270</v>
      </c>
      <c r="H240" s="5">
        <v>653</v>
      </c>
      <c r="I240" s="5">
        <v>7</v>
      </c>
      <c r="J240" s="5">
        <v>50</v>
      </c>
      <c r="K240" s="5">
        <v>0</v>
      </c>
      <c r="L240" s="5">
        <v>80</v>
      </c>
    </row>
    <row r="241" spans="1:12" x14ac:dyDescent="0.25">
      <c r="A241">
        <v>240</v>
      </c>
      <c r="B241">
        <v>9</v>
      </c>
      <c r="C241" t="s">
        <v>257</v>
      </c>
      <c r="D241" t="s">
        <v>258</v>
      </c>
      <c r="E241">
        <v>13</v>
      </c>
      <c r="F241" t="s">
        <v>3</v>
      </c>
      <c r="G241" t="s">
        <v>271</v>
      </c>
      <c r="H241" s="5">
        <v>42748</v>
      </c>
      <c r="I241" s="5">
        <v>27</v>
      </c>
      <c r="J241" s="5">
        <v>600</v>
      </c>
      <c r="K241" s="5">
        <v>1</v>
      </c>
      <c r="L241" s="5">
        <v>900</v>
      </c>
    </row>
    <row r="242" spans="1:12" x14ac:dyDescent="0.25">
      <c r="A242">
        <v>241</v>
      </c>
      <c r="B242">
        <v>10</v>
      </c>
      <c r="C242" t="s">
        <v>272</v>
      </c>
      <c r="D242" t="s">
        <v>273</v>
      </c>
      <c r="E242">
        <v>1</v>
      </c>
      <c r="F242" t="s">
        <v>14</v>
      </c>
      <c r="G242" t="s">
        <v>274</v>
      </c>
      <c r="H242" s="5">
        <v>4537</v>
      </c>
      <c r="I242" s="5">
        <v>13</v>
      </c>
      <c r="J242" s="5">
        <v>110</v>
      </c>
      <c r="K242" s="5">
        <v>0</v>
      </c>
      <c r="L242" s="5">
        <v>150</v>
      </c>
    </row>
    <row r="243" spans="1:12" x14ac:dyDescent="0.25">
      <c r="A243">
        <v>242</v>
      </c>
      <c r="B243">
        <v>10</v>
      </c>
      <c r="C243" t="s">
        <v>272</v>
      </c>
      <c r="D243" t="s">
        <v>273</v>
      </c>
      <c r="E243">
        <v>2</v>
      </c>
      <c r="F243" t="s">
        <v>14</v>
      </c>
      <c r="G243" t="s">
        <v>275</v>
      </c>
      <c r="H243" s="5">
        <v>11503</v>
      </c>
      <c r="I243" s="5">
        <v>15</v>
      </c>
      <c r="J243" s="5">
        <v>250</v>
      </c>
      <c r="K243" s="5">
        <v>1</v>
      </c>
      <c r="L243" s="5">
        <v>450</v>
      </c>
    </row>
    <row r="244" spans="1:12" x14ac:dyDescent="0.25">
      <c r="A244">
        <v>243</v>
      </c>
      <c r="B244">
        <v>10</v>
      </c>
      <c r="C244" t="s">
        <v>272</v>
      </c>
      <c r="D244" t="s">
        <v>273</v>
      </c>
      <c r="E244">
        <v>3</v>
      </c>
      <c r="F244" t="s">
        <v>14</v>
      </c>
      <c r="G244" t="s">
        <v>276</v>
      </c>
      <c r="H244" s="5">
        <v>19302</v>
      </c>
      <c r="I244" s="5">
        <v>15</v>
      </c>
      <c r="J244" s="5">
        <v>250</v>
      </c>
      <c r="K244" s="5">
        <v>1</v>
      </c>
      <c r="L244" s="5">
        <v>450</v>
      </c>
    </row>
    <row r="245" spans="1:12" x14ac:dyDescent="0.25">
      <c r="A245">
        <v>244</v>
      </c>
      <c r="B245">
        <v>10</v>
      </c>
      <c r="C245" t="s">
        <v>272</v>
      </c>
      <c r="D245" t="s">
        <v>273</v>
      </c>
      <c r="E245">
        <v>4</v>
      </c>
      <c r="F245" t="s">
        <v>24</v>
      </c>
      <c r="G245" t="s">
        <v>277</v>
      </c>
      <c r="H245" s="5">
        <v>1116</v>
      </c>
      <c r="I245" s="5">
        <v>9</v>
      </c>
      <c r="J245" s="5">
        <v>70</v>
      </c>
      <c r="K245" s="5">
        <v>0</v>
      </c>
      <c r="L245" s="5">
        <v>100</v>
      </c>
    </row>
    <row r="246" spans="1:12" x14ac:dyDescent="0.25">
      <c r="A246">
        <v>245</v>
      </c>
      <c r="B246">
        <v>10</v>
      </c>
      <c r="C246" t="s">
        <v>272</v>
      </c>
      <c r="D246" t="s">
        <v>273</v>
      </c>
      <c r="E246">
        <v>5</v>
      </c>
      <c r="F246" t="s">
        <v>24</v>
      </c>
      <c r="G246" t="s">
        <v>278</v>
      </c>
      <c r="H246" s="5">
        <v>2162</v>
      </c>
      <c r="I246" s="5">
        <v>9</v>
      </c>
      <c r="J246" s="5">
        <v>70</v>
      </c>
      <c r="K246" s="5">
        <v>0</v>
      </c>
      <c r="L246" s="5">
        <v>100</v>
      </c>
    </row>
    <row r="247" spans="1:12" x14ac:dyDescent="0.25">
      <c r="A247">
        <v>246</v>
      </c>
      <c r="B247">
        <v>10</v>
      </c>
      <c r="C247" t="s">
        <v>272</v>
      </c>
      <c r="D247" t="s">
        <v>273</v>
      </c>
      <c r="E247">
        <v>6</v>
      </c>
      <c r="F247" t="s">
        <v>24</v>
      </c>
      <c r="G247" t="s">
        <v>279</v>
      </c>
      <c r="H247" s="5">
        <v>1555</v>
      </c>
      <c r="I247" s="5">
        <v>9</v>
      </c>
      <c r="J247" s="5">
        <v>70</v>
      </c>
      <c r="K247" s="5">
        <v>0</v>
      </c>
      <c r="L247" s="5">
        <v>100</v>
      </c>
    </row>
    <row r="248" spans="1:12" x14ac:dyDescent="0.25">
      <c r="A248">
        <v>247</v>
      </c>
      <c r="B248">
        <v>10</v>
      </c>
      <c r="C248" t="s">
        <v>272</v>
      </c>
      <c r="D248" t="s">
        <v>273</v>
      </c>
      <c r="E248">
        <v>7</v>
      </c>
      <c r="F248" t="s">
        <v>24</v>
      </c>
      <c r="G248" t="s">
        <v>280</v>
      </c>
      <c r="H248" s="5">
        <v>2874</v>
      </c>
      <c r="I248" s="5">
        <v>13</v>
      </c>
      <c r="J248" s="5">
        <v>110</v>
      </c>
      <c r="K248" s="5">
        <v>0</v>
      </c>
      <c r="L248" s="5">
        <v>150</v>
      </c>
    </row>
    <row r="249" spans="1:12" x14ac:dyDescent="0.25">
      <c r="A249">
        <v>248</v>
      </c>
      <c r="B249">
        <v>10</v>
      </c>
      <c r="C249" t="s">
        <v>272</v>
      </c>
      <c r="D249" t="s">
        <v>273</v>
      </c>
      <c r="E249">
        <v>8</v>
      </c>
      <c r="F249" t="s">
        <v>24</v>
      </c>
      <c r="G249" t="s">
        <v>281</v>
      </c>
      <c r="H249" s="5">
        <v>2759</v>
      </c>
      <c r="I249" s="5">
        <v>13</v>
      </c>
      <c r="J249" s="5">
        <v>110</v>
      </c>
      <c r="K249" s="5">
        <v>0</v>
      </c>
      <c r="L249" s="5">
        <v>150</v>
      </c>
    </row>
    <row r="250" spans="1:12" x14ac:dyDescent="0.25">
      <c r="A250">
        <v>249</v>
      </c>
      <c r="B250">
        <v>10</v>
      </c>
      <c r="C250" t="s">
        <v>272</v>
      </c>
      <c r="D250" t="s">
        <v>273</v>
      </c>
      <c r="E250">
        <v>9</v>
      </c>
      <c r="F250" t="s">
        <v>24</v>
      </c>
      <c r="G250" t="s">
        <v>282</v>
      </c>
      <c r="H250" s="5">
        <v>1067</v>
      </c>
      <c r="I250" s="5">
        <v>9</v>
      </c>
      <c r="J250" s="5">
        <v>70</v>
      </c>
      <c r="K250" s="5">
        <v>0</v>
      </c>
      <c r="L250" s="5">
        <v>100</v>
      </c>
    </row>
    <row r="251" spans="1:12" x14ac:dyDescent="0.25">
      <c r="A251">
        <v>250</v>
      </c>
      <c r="B251">
        <v>10</v>
      </c>
      <c r="C251" t="s">
        <v>272</v>
      </c>
      <c r="D251" t="s">
        <v>273</v>
      </c>
      <c r="E251">
        <v>10</v>
      </c>
      <c r="F251" t="s">
        <v>24</v>
      </c>
      <c r="G251" t="s">
        <v>283</v>
      </c>
      <c r="H251" s="5">
        <v>1275</v>
      </c>
      <c r="I251" s="5">
        <v>9</v>
      </c>
      <c r="J251" s="5">
        <v>70</v>
      </c>
      <c r="K251" s="5">
        <v>0</v>
      </c>
      <c r="L251" s="5">
        <v>100</v>
      </c>
    </row>
    <row r="252" spans="1:12" x14ac:dyDescent="0.25">
      <c r="A252">
        <v>251</v>
      </c>
      <c r="B252">
        <v>10</v>
      </c>
      <c r="C252" t="s">
        <v>272</v>
      </c>
      <c r="D252" t="s">
        <v>273</v>
      </c>
      <c r="E252">
        <v>11</v>
      </c>
      <c r="F252" t="s">
        <v>24</v>
      </c>
      <c r="G252" t="s">
        <v>284</v>
      </c>
      <c r="H252" s="5">
        <v>8402</v>
      </c>
      <c r="I252" s="5">
        <v>13</v>
      </c>
      <c r="J252" s="5">
        <v>180</v>
      </c>
      <c r="K252" s="5">
        <v>0</v>
      </c>
      <c r="L252" s="5">
        <v>250</v>
      </c>
    </row>
    <row r="253" spans="1:12" x14ac:dyDescent="0.25">
      <c r="A253">
        <v>252</v>
      </c>
      <c r="B253">
        <v>10</v>
      </c>
      <c r="C253" t="s">
        <v>272</v>
      </c>
      <c r="D253" t="s">
        <v>273</v>
      </c>
      <c r="E253">
        <v>12</v>
      </c>
      <c r="F253" t="s">
        <v>24</v>
      </c>
      <c r="G253" t="s">
        <v>285</v>
      </c>
      <c r="H253" s="5">
        <v>1897</v>
      </c>
      <c r="I253" s="5">
        <v>9</v>
      </c>
      <c r="J253" s="5">
        <v>70</v>
      </c>
      <c r="K253" s="5">
        <v>0</v>
      </c>
      <c r="L253" s="5">
        <v>100</v>
      </c>
    </row>
    <row r="254" spans="1:12" x14ac:dyDescent="0.25">
      <c r="A254">
        <v>253</v>
      </c>
      <c r="B254">
        <v>10</v>
      </c>
      <c r="C254" t="s">
        <v>272</v>
      </c>
      <c r="D254" t="s">
        <v>273</v>
      </c>
      <c r="E254">
        <v>13</v>
      </c>
      <c r="F254" t="s">
        <v>24</v>
      </c>
      <c r="G254" t="s">
        <v>286</v>
      </c>
      <c r="H254" s="5">
        <v>5267</v>
      </c>
      <c r="I254" s="5">
        <v>13</v>
      </c>
      <c r="J254" s="5">
        <v>180</v>
      </c>
      <c r="K254" s="5">
        <v>0</v>
      </c>
      <c r="L254" s="5">
        <v>250</v>
      </c>
    </row>
    <row r="255" spans="1:12" x14ac:dyDescent="0.25">
      <c r="A255">
        <v>254</v>
      </c>
      <c r="B255">
        <v>10</v>
      </c>
      <c r="C255" t="s">
        <v>272</v>
      </c>
      <c r="D255" t="s">
        <v>273</v>
      </c>
      <c r="E255">
        <v>14</v>
      </c>
      <c r="F255" t="s">
        <v>24</v>
      </c>
      <c r="G255" t="s">
        <v>287</v>
      </c>
      <c r="H255" s="5">
        <v>3303</v>
      </c>
      <c r="I255" s="5">
        <v>13</v>
      </c>
      <c r="J255" s="5">
        <v>110</v>
      </c>
      <c r="K255" s="5">
        <v>0</v>
      </c>
      <c r="L255" s="5">
        <v>150</v>
      </c>
    </row>
    <row r="256" spans="1:12" x14ac:dyDescent="0.25">
      <c r="A256">
        <v>255</v>
      </c>
      <c r="B256">
        <v>10</v>
      </c>
      <c r="C256" t="s">
        <v>272</v>
      </c>
      <c r="D256" t="s">
        <v>273</v>
      </c>
      <c r="E256">
        <v>15</v>
      </c>
      <c r="F256" t="s">
        <v>24</v>
      </c>
      <c r="G256" t="s">
        <v>288</v>
      </c>
      <c r="H256" s="5">
        <v>1896</v>
      </c>
      <c r="I256" s="5">
        <v>9</v>
      </c>
      <c r="J256" s="5">
        <v>70</v>
      </c>
      <c r="K256" s="5">
        <v>0</v>
      </c>
      <c r="L256" s="5">
        <v>100</v>
      </c>
    </row>
    <row r="257" spans="1:12" x14ac:dyDescent="0.25">
      <c r="A257">
        <v>256</v>
      </c>
      <c r="B257">
        <v>10</v>
      </c>
      <c r="C257" t="s">
        <v>272</v>
      </c>
      <c r="D257" t="s">
        <v>273</v>
      </c>
      <c r="E257">
        <v>16</v>
      </c>
      <c r="F257" t="s">
        <v>24</v>
      </c>
      <c r="G257" t="s">
        <v>289</v>
      </c>
      <c r="H257" s="5">
        <v>1453</v>
      </c>
      <c r="I257" s="5">
        <v>9</v>
      </c>
      <c r="J257" s="5">
        <v>70</v>
      </c>
      <c r="K257" s="5">
        <v>0</v>
      </c>
      <c r="L257" s="5">
        <v>100</v>
      </c>
    </row>
    <row r="258" spans="1:12" x14ac:dyDescent="0.25">
      <c r="A258">
        <v>257</v>
      </c>
      <c r="B258">
        <v>10</v>
      </c>
      <c r="C258" t="s">
        <v>272</v>
      </c>
      <c r="D258" t="s">
        <v>273</v>
      </c>
      <c r="E258">
        <v>17</v>
      </c>
      <c r="F258" t="s">
        <v>3</v>
      </c>
      <c r="G258" t="s">
        <v>290</v>
      </c>
      <c r="H258" s="5">
        <v>70368</v>
      </c>
      <c r="I258" s="5">
        <v>31</v>
      </c>
      <c r="J258" s="5">
        <v>800</v>
      </c>
      <c r="K258" s="5">
        <v>1</v>
      </c>
      <c r="L258" s="5">
        <v>1200</v>
      </c>
    </row>
    <row r="259" spans="1:12" x14ac:dyDescent="0.25">
      <c r="A259">
        <v>258</v>
      </c>
      <c r="B259">
        <v>11</v>
      </c>
      <c r="C259" t="s">
        <v>291</v>
      </c>
      <c r="D259" t="s">
        <v>292</v>
      </c>
      <c r="E259">
        <v>1</v>
      </c>
      <c r="F259" t="s">
        <v>14</v>
      </c>
      <c r="G259" t="s">
        <v>293</v>
      </c>
      <c r="H259" s="5">
        <v>4870</v>
      </c>
      <c r="I259" s="5">
        <v>13</v>
      </c>
      <c r="J259" s="5">
        <v>110</v>
      </c>
      <c r="K259" s="5">
        <v>0</v>
      </c>
      <c r="L259" s="5">
        <v>150</v>
      </c>
    </row>
    <row r="260" spans="1:12" x14ac:dyDescent="0.25">
      <c r="A260">
        <v>259</v>
      </c>
      <c r="B260">
        <v>11</v>
      </c>
      <c r="C260" t="s">
        <v>291</v>
      </c>
      <c r="D260" t="s">
        <v>292</v>
      </c>
      <c r="E260">
        <v>2</v>
      </c>
      <c r="F260" t="s">
        <v>14</v>
      </c>
      <c r="G260" t="s">
        <v>294</v>
      </c>
      <c r="H260" s="5">
        <v>5127</v>
      </c>
      <c r="I260" s="5">
        <v>13</v>
      </c>
      <c r="J260" s="5">
        <v>180</v>
      </c>
      <c r="K260" s="5">
        <v>0</v>
      </c>
      <c r="L260" s="5">
        <v>250</v>
      </c>
    </row>
    <row r="261" spans="1:12" x14ac:dyDescent="0.25">
      <c r="A261">
        <v>260</v>
      </c>
      <c r="B261">
        <v>11</v>
      </c>
      <c r="C261" t="s">
        <v>291</v>
      </c>
      <c r="D261" t="s">
        <v>292</v>
      </c>
      <c r="E261">
        <v>3</v>
      </c>
      <c r="F261" t="s">
        <v>14</v>
      </c>
      <c r="G261" t="s">
        <v>295</v>
      </c>
      <c r="H261" s="5">
        <v>7086</v>
      </c>
      <c r="I261" s="5">
        <v>13</v>
      </c>
      <c r="J261" s="5">
        <v>180</v>
      </c>
      <c r="K261" s="5">
        <v>0</v>
      </c>
      <c r="L261" s="5">
        <v>250</v>
      </c>
    </row>
    <row r="262" spans="1:12" x14ac:dyDescent="0.25">
      <c r="A262">
        <v>261</v>
      </c>
      <c r="B262">
        <v>11</v>
      </c>
      <c r="C262" t="s">
        <v>291</v>
      </c>
      <c r="D262" t="s">
        <v>292</v>
      </c>
      <c r="E262">
        <v>4</v>
      </c>
      <c r="F262" t="s">
        <v>14</v>
      </c>
      <c r="G262" t="s">
        <v>296</v>
      </c>
      <c r="H262" s="5">
        <v>9138</v>
      </c>
      <c r="I262" s="5">
        <v>13</v>
      </c>
      <c r="J262" s="5">
        <v>180</v>
      </c>
      <c r="K262" s="5">
        <v>0</v>
      </c>
      <c r="L262" s="5">
        <v>250</v>
      </c>
    </row>
    <row r="263" spans="1:12" x14ac:dyDescent="0.25">
      <c r="A263">
        <v>262</v>
      </c>
      <c r="B263">
        <v>11</v>
      </c>
      <c r="C263" t="s">
        <v>291</v>
      </c>
      <c r="D263" t="s">
        <v>292</v>
      </c>
      <c r="E263">
        <v>5</v>
      </c>
      <c r="F263" t="s">
        <v>14</v>
      </c>
      <c r="G263" t="s">
        <v>297</v>
      </c>
      <c r="H263" s="5">
        <v>22294</v>
      </c>
      <c r="I263" s="5">
        <v>19</v>
      </c>
      <c r="J263" s="5">
        <v>400</v>
      </c>
      <c r="K263" s="5">
        <v>1</v>
      </c>
      <c r="L263" s="5">
        <v>600</v>
      </c>
    </row>
    <row r="264" spans="1:12" x14ac:dyDescent="0.25">
      <c r="A264">
        <v>263</v>
      </c>
      <c r="B264">
        <v>11</v>
      </c>
      <c r="C264" t="s">
        <v>291</v>
      </c>
      <c r="D264" t="s">
        <v>292</v>
      </c>
      <c r="E264">
        <v>6</v>
      </c>
      <c r="F264" t="s">
        <v>24</v>
      </c>
      <c r="G264" t="s">
        <v>298</v>
      </c>
      <c r="H264" s="5">
        <v>2980</v>
      </c>
      <c r="I264" s="5">
        <v>13</v>
      </c>
      <c r="J264" s="5">
        <v>110</v>
      </c>
      <c r="K264" s="5">
        <v>0</v>
      </c>
      <c r="L264" s="5">
        <v>150</v>
      </c>
    </row>
    <row r="265" spans="1:12" x14ac:dyDescent="0.25">
      <c r="A265">
        <v>264</v>
      </c>
      <c r="B265">
        <v>11</v>
      </c>
      <c r="C265" t="s">
        <v>291</v>
      </c>
      <c r="D265" t="s">
        <v>292</v>
      </c>
      <c r="E265">
        <v>7</v>
      </c>
      <c r="F265" t="s">
        <v>24</v>
      </c>
      <c r="G265" t="s">
        <v>299</v>
      </c>
      <c r="H265" s="5">
        <v>2111</v>
      </c>
      <c r="I265" s="5">
        <v>9</v>
      </c>
      <c r="J265" s="5">
        <v>70</v>
      </c>
      <c r="K265" s="5">
        <v>0</v>
      </c>
      <c r="L265" s="5">
        <v>100</v>
      </c>
    </row>
    <row r="266" spans="1:12" x14ac:dyDescent="0.25">
      <c r="A266">
        <v>265</v>
      </c>
      <c r="B266">
        <v>11</v>
      </c>
      <c r="C266" t="s">
        <v>291</v>
      </c>
      <c r="D266" t="s">
        <v>292</v>
      </c>
      <c r="E266">
        <v>8</v>
      </c>
      <c r="F266" t="s">
        <v>24</v>
      </c>
      <c r="G266" t="s">
        <v>300</v>
      </c>
      <c r="H266" s="5">
        <v>3371</v>
      </c>
      <c r="I266" s="5">
        <v>13</v>
      </c>
      <c r="J266" s="5">
        <v>110</v>
      </c>
      <c r="K266" s="5">
        <v>0</v>
      </c>
      <c r="L266" s="5">
        <v>150</v>
      </c>
    </row>
    <row r="267" spans="1:12" x14ac:dyDescent="0.25">
      <c r="A267">
        <v>266</v>
      </c>
      <c r="B267">
        <v>11</v>
      </c>
      <c r="C267" t="s">
        <v>291</v>
      </c>
      <c r="D267" t="s">
        <v>292</v>
      </c>
      <c r="E267">
        <v>9</v>
      </c>
      <c r="F267" t="s">
        <v>24</v>
      </c>
      <c r="G267" t="s">
        <v>301</v>
      </c>
      <c r="H267" s="5">
        <v>2605</v>
      </c>
      <c r="I267" s="5">
        <v>13</v>
      </c>
      <c r="J267" s="5">
        <v>110</v>
      </c>
      <c r="K267" s="5">
        <v>0</v>
      </c>
      <c r="L267" s="5">
        <v>150</v>
      </c>
    </row>
    <row r="268" spans="1:12" x14ac:dyDescent="0.25">
      <c r="A268">
        <v>267</v>
      </c>
      <c r="B268">
        <v>11</v>
      </c>
      <c r="C268" t="s">
        <v>291</v>
      </c>
      <c r="D268" t="s">
        <v>292</v>
      </c>
      <c r="E268">
        <v>10</v>
      </c>
      <c r="F268" t="s">
        <v>24</v>
      </c>
      <c r="G268" t="s">
        <v>302</v>
      </c>
      <c r="H268" s="5">
        <v>4502</v>
      </c>
      <c r="I268" s="5">
        <v>13</v>
      </c>
      <c r="J268" s="5">
        <v>110</v>
      </c>
      <c r="K268" s="5">
        <v>0</v>
      </c>
      <c r="L268" s="5">
        <v>150</v>
      </c>
    </row>
    <row r="269" spans="1:12" x14ac:dyDescent="0.25">
      <c r="A269">
        <v>268</v>
      </c>
      <c r="B269">
        <v>11</v>
      </c>
      <c r="C269" t="s">
        <v>291</v>
      </c>
      <c r="D269" t="s">
        <v>292</v>
      </c>
      <c r="E269">
        <v>11</v>
      </c>
      <c r="F269" t="s">
        <v>3</v>
      </c>
      <c r="G269" t="s">
        <v>303</v>
      </c>
      <c r="H269" s="5">
        <v>64084</v>
      </c>
      <c r="I269" s="5">
        <v>31</v>
      </c>
      <c r="J269" s="5">
        <v>800</v>
      </c>
      <c r="K269" s="5">
        <v>1</v>
      </c>
      <c r="L269" s="5">
        <v>1200</v>
      </c>
    </row>
    <row r="270" spans="1:12" x14ac:dyDescent="0.25">
      <c r="A270">
        <v>269</v>
      </c>
      <c r="B270">
        <v>12</v>
      </c>
      <c r="C270" t="s">
        <v>304</v>
      </c>
      <c r="D270" t="s">
        <v>305</v>
      </c>
      <c r="E270">
        <v>1</v>
      </c>
      <c r="F270" t="s">
        <v>14</v>
      </c>
      <c r="G270" t="s">
        <v>306</v>
      </c>
      <c r="H270" s="5">
        <v>11690</v>
      </c>
      <c r="I270" s="5">
        <v>15</v>
      </c>
      <c r="J270" s="5">
        <v>250</v>
      </c>
      <c r="K270" s="5">
        <v>1</v>
      </c>
      <c r="L270" s="5">
        <v>450</v>
      </c>
    </row>
    <row r="271" spans="1:12" x14ac:dyDescent="0.25">
      <c r="A271">
        <v>270</v>
      </c>
      <c r="B271">
        <v>12</v>
      </c>
      <c r="C271" t="s">
        <v>304</v>
      </c>
      <c r="D271" t="s">
        <v>305</v>
      </c>
      <c r="E271">
        <v>2</v>
      </c>
      <c r="F271" t="s">
        <v>14</v>
      </c>
      <c r="G271" t="s">
        <v>307</v>
      </c>
      <c r="H271" s="5">
        <v>49891</v>
      </c>
      <c r="I271" s="5">
        <v>21</v>
      </c>
      <c r="J271" s="5">
        <v>600</v>
      </c>
      <c r="K271" s="5">
        <v>1</v>
      </c>
      <c r="L271" s="5">
        <v>900</v>
      </c>
    </row>
    <row r="272" spans="1:12" x14ac:dyDescent="0.25">
      <c r="A272">
        <v>271</v>
      </c>
      <c r="B272">
        <v>12</v>
      </c>
      <c r="C272" t="s">
        <v>304</v>
      </c>
      <c r="D272" t="s">
        <v>305</v>
      </c>
      <c r="E272">
        <v>3</v>
      </c>
      <c r="F272" t="s">
        <v>24</v>
      </c>
      <c r="G272" t="s">
        <v>308</v>
      </c>
      <c r="H272" s="5">
        <v>2817</v>
      </c>
      <c r="I272" s="5">
        <v>13</v>
      </c>
      <c r="J272" s="5">
        <v>110</v>
      </c>
      <c r="K272" s="5">
        <v>0</v>
      </c>
      <c r="L272" s="5">
        <v>150</v>
      </c>
    </row>
    <row r="273" spans="1:12" x14ac:dyDescent="0.25">
      <c r="A273">
        <v>272</v>
      </c>
      <c r="B273">
        <v>12</v>
      </c>
      <c r="C273" t="s">
        <v>304</v>
      </c>
      <c r="D273" t="s">
        <v>305</v>
      </c>
      <c r="E273">
        <v>4</v>
      </c>
      <c r="F273" t="s">
        <v>24</v>
      </c>
      <c r="G273" t="s">
        <v>309</v>
      </c>
      <c r="H273" s="5">
        <v>2357</v>
      </c>
      <c r="I273" s="5">
        <v>9</v>
      </c>
      <c r="J273" s="5">
        <v>70</v>
      </c>
      <c r="K273" s="5">
        <v>0</v>
      </c>
      <c r="L273" s="5">
        <v>100</v>
      </c>
    </row>
    <row r="274" spans="1:12" x14ac:dyDescent="0.25">
      <c r="A274">
        <v>273</v>
      </c>
      <c r="B274">
        <v>12</v>
      </c>
      <c r="C274" t="s">
        <v>304</v>
      </c>
      <c r="D274" t="s">
        <v>305</v>
      </c>
      <c r="E274">
        <v>5</v>
      </c>
      <c r="F274" t="s">
        <v>24</v>
      </c>
      <c r="G274" t="s">
        <v>310</v>
      </c>
      <c r="H274" s="5">
        <v>2727</v>
      </c>
      <c r="I274" s="5">
        <v>13</v>
      </c>
      <c r="J274" s="5">
        <v>110</v>
      </c>
      <c r="K274" s="5">
        <v>0</v>
      </c>
      <c r="L274" s="5">
        <v>150</v>
      </c>
    </row>
    <row r="275" spans="1:12" x14ac:dyDescent="0.25">
      <c r="A275">
        <v>274</v>
      </c>
      <c r="B275">
        <v>12</v>
      </c>
      <c r="C275" t="s">
        <v>304</v>
      </c>
      <c r="D275" t="s">
        <v>305</v>
      </c>
      <c r="E275">
        <v>6</v>
      </c>
      <c r="F275" t="s">
        <v>24</v>
      </c>
      <c r="G275" t="s">
        <v>311</v>
      </c>
      <c r="H275" s="5">
        <v>2964</v>
      </c>
      <c r="I275" s="5">
        <v>13</v>
      </c>
      <c r="J275" s="5">
        <v>110</v>
      </c>
      <c r="K275" s="5">
        <v>0</v>
      </c>
      <c r="L275" s="5">
        <v>150</v>
      </c>
    </row>
    <row r="276" spans="1:12" x14ac:dyDescent="0.25">
      <c r="A276">
        <v>275</v>
      </c>
      <c r="B276">
        <v>12</v>
      </c>
      <c r="C276" t="s">
        <v>304</v>
      </c>
      <c r="D276" t="s">
        <v>305</v>
      </c>
      <c r="E276">
        <v>7</v>
      </c>
      <c r="F276" t="s">
        <v>24</v>
      </c>
      <c r="G276" t="s">
        <v>312</v>
      </c>
      <c r="H276" s="5">
        <v>2529</v>
      </c>
      <c r="I276" s="5">
        <v>13</v>
      </c>
      <c r="J276" s="5">
        <v>110</v>
      </c>
      <c r="K276" s="5">
        <v>0</v>
      </c>
      <c r="L276" s="5">
        <v>150</v>
      </c>
    </row>
    <row r="277" spans="1:12" x14ac:dyDescent="0.25">
      <c r="A277">
        <v>276</v>
      </c>
      <c r="B277">
        <v>12</v>
      </c>
      <c r="C277" t="s">
        <v>304</v>
      </c>
      <c r="D277" t="s">
        <v>305</v>
      </c>
      <c r="E277">
        <v>8</v>
      </c>
      <c r="F277" t="s">
        <v>24</v>
      </c>
      <c r="G277" t="s">
        <v>313</v>
      </c>
      <c r="H277" s="5">
        <v>3059</v>
      </c>
      <c r="I277" s="5">
        <v>13</v>
      </c>
      <c r="J277" s="5">
        <v>110</v>
      </c>
      <c r="K277" s="5">
        <v>0</v>
      </c>
      <c r="L277" s="5">
        <v>150</v>
      </c>
    </row>
    <row r="278" spans="1:12" x14ac:dyDescent="0.25">
      <c r="A278">
        <v>277</v>
      </c>
      <c r="B278">
        <v>12</v>
      </c>
      <c r="C278" t="s">
        <v>304</v>
      </c>
      <c r="D278" t="s">
        <v>305</v>
      </c>
      <c r="E278">
        <v>9</v>
      </c>
      <c r="F278" t="s">
        <v>24</v>
      </c>
      <c r="G278" t="s">
        <v>314</v>
      </c>
      <c r="H278" s="5">
        <v>1058</v>
      </c>
      <c r="I278" s="5">
        <v>9</v>
      </c>
      <c r="J278" s="5">
        <v>70</v>
      </c>
      <c r="K278" s="5">
        <v>0</v>
      </c>
      <c r="L278" s="5">
        <v>100</v>
      </c>
    </row>
    <row r="279" spans="1:12" x14ac:dyDescent="0.25">
      <c r="A279">
        <v>278</v>
      </c>
      <c r="B279">
        <v>12</v>
      </c>
      <c r="C279" t="s">
        <v>304</v>
      </c>
      <c r="D279" t="s">
        <v>305</v>
      </c>
      <c r="E279">
        <v>10</v>
      </c>
      <c r="F279" t="s">
        <v>24</v>
      </c>
      <c r="G279" t="s">
        <v>315</v>
      </c>
      <c r="H279" s="5">
        <v>3951</v>
      </c>
      <c r="I279" s="5">
        <v>13</v>
      </c>
      <c r="J279" s="5">
        <v>110</v>
      </c>
      <c r="K279" s="5">
        <v>0</v>
      </c>
      <c r="L279" s="5">
        <v>150</v>
      </c>
    </row>
    <row r="280" spans="1:12" x14ac:dyDescent="0.25">
      <c r="A280">
        <v>279</v>
      </c>
      <c r="B280">
        <v>12</v>
      </c>
      <c r="C280" t="s">
        <v>304</v>
      </c>
      <c r="D280" t="s">
        <v>305</v>
      </c>
      <c r="E280">
        <v>11</v>
      </c>
      <c r="F280" t="s">
        <v>24</v>
      </c>
      <c r="G280" t="s">
        <v>316</v>
      </c>
      <c r="H280" s="5">
        <v>2168</v>
      </c>
      <c r="I280" s="5">
        <v>9</v>
      </c>
      <c r="J280" s="5">
        <v>70</v>
      </c>
      <c r="K280" s="5">
        <v>0</v>
      </c>
      <c r="L280" s="5">
        <v>100</v>
      </c>
    </row>
    <row r="281" spans="1:12" x14ac:dyDescent="0.25">
      <c r="A281">
        <v>280</v>
      </c>
      <c r="B281">
        <v>12</v>
      </c>
      <c r="C281" t="s">
        <v>304</v>
      </c>
      <c r="D281" t="s">
        <v>305</v>
      </c>
      <c r="E281">
        <v>12</v>
      </c>
      <c r="F281" t="s">
        <v>24</v>
      </c>
      <c r="G281" t="s">
        <v>317</v>
      </c>
      <c r="H281" s="5">
        <v>1428</v>
      </c>
      <c r="I281" s="5">
        <v>9</v>
      </c>
      <c r="J281" s="5">
        <v>70</v>
      </c>
      <c r="K281" s="5">
        <v>0</v>
      </c>
      <c r="L281" s="5">
        <v>100</v>
      </c>
    </row>
    <row r="282" spans="1:12" x14ac:dyDescent="0.25">
      <c r="A282">
        <v>281</v>
      </c>
      <c r="B282">
        <v>12</v>
      </c>
      <c r="C282" t="s">
        <v>304</v>
      </c>
      <c r="D282" t="s">
        <v>305</v>
      </c>
      <c r="E282">
        <v>13</v>
      </c>
      <c r="F282" t="s">
        <v>24</v>
      </c>
      <c r="G282" t="s">
        <v>318</v>
      </c>
      <c r="H282" s="5">
        <v>1610</v>
      </c>
      <c r="I282" s="5">
        <v>9</v>
      </c>
      <c r="J282" s="5">
        <v>70</v>
      </c>
      <c r="K282" s="5">
        <v>0</v>
      </c>
      <c r="L282" s="5">
        <v>100</v>
      </c>
    </row>
    <row r="283" spans="1:12" x14ac:dyDescent="0.25">
      <c r="A283">
        <v>282</v>
      </c>
      <c r="B283">
        <v>12</v>
      </c>
      <c r="C283" t="s">
        <v>304</v>
      </c>
      <c r="D283" t="s">
        <v>305</v>
      </c>
      <c r="E283">
        <v>14</v>
      </c>
      <c r="F283" t="s">
        <v>24</v>
      </c>
      <c r="G283" t="s">
        <v>319</v>
      </c>
      <c r="H283" s="5">
        <v>2020</v>
      </c>
      <c r="I283" s="5">
        <v>9</v>
      </c>
      <c r="J283" s="5">
        <v>70</v>
      </c>
      <c r="K283" s="5">
        <v>0</v>
      </c>
      <c r="L283" s="5">
        <v>100</v>
      </c>
    </row>
    <row r="284" spans="1:12" x14ac:dyDescent="0.25">
      <c r="A284">
        <v>283</v>
      </c>
      <c r="B284">
        <v>12</v>
      </c>
      <c r="C284" t="s">
        <v>304</v>
      </c>
      <c r="D284" t="s">
        <v>305</v>
      </c>
      <c r="E284">
        <v>15</v>
      </c>
      <c r="F284" t="s">
        <v>24</v>
      </c>
      <c r="G284" t="s">
        <v>320</v>
      </c>
      <c r="H284" s="5">
        <v>3393</v>
      </c>
      <c r="I284" s="5">
        <v>13</v>
      </c>
      <c r="J284" s="5">
        <v>110</v>
      </c>
      <c r="K284" s="5">
        <v>0</v>
      </c>
      <c r="L284" s="5">
        <v>150</v>
      </c>
    </row>
    <row r="285" spans="1:12" x14ac:dyDescent="0.25">
      <c r="A285">
        <v>284</v>
      </c>
      <c r="B285">
        <v>12</v>
      </c>
      <c r="C285" t="s">
        <v>304</v>
      </c>
      <c r="D285" t="s">
        <v>305</v>
      </c>
      <c r="E285">
        <v>16</v>
      </c>
      <c r="F285" t="s">
        <v>24</v>
      </c>
      <c r="G285" t="s">
        <v>321</v>
      </c>
      <c r="H285" s="5">
        <v>2323</v>
      </c>
      <c r="I285" s="5">
        <v>9</v>
      </c>
      <c r="J285" s="5">
        <v>70</v>
      </c>
      <c r="K285" s="5">
        <v>0</v>
      </c>
      <c r="L285" s="5">
        <v>100</v>
      </c>
    </row>
    <row r="286" spans="1:12" x14ac:dyDescent="0.25">
      <c r="A286">
        <v>285</v>
      </c>
      <c r="B286">
        <v>12</v>
      </c>
      <c r="C286" t="s">
        <v>304</v>
      </c>
      <c r="D286" t="s">
        <v>305</v>
      </c>
      <c r="E286">
        <v>17</v>
      </c>
      <c r="F286" t="s">
        <v>24</v>
      </c>
      <c r="G286" t="s">
        <v>322</v>
      </c>
      <c r="H286" s="5">
        <v>1968</v>
      </c>
      <c r="I286" s="5">
        <v>9</v>
      </c>
      <c r="J286" s="5">
        <v>70</v>
      </c>
      <c r="K286" s="5">
        <v>0</v>
      </c>
      <c r="L286" s="5">
        <v>100</v>
      </c>
    </row>
    <row r="287" spans="1:12" x14ac:dyDescent="0.25">
      <c r="A287">
        <v>286</v>
      </c>
      <c r="B287">
        <v>12</v>
      </c>
      <c r="C287" t="s">
        <v>304</v>
      </c>
      <c r="D287" t="s">
        <v>305</v>
      </c>
      <c r="E287">
        <v>18</v>
      </c>
      <c r="F287" t="s">
        <v>24</v>
      </c>
      <c r="G287" t="s">
        <v>323</v>
      </c>
      <c r="H287" s="5">
        <v>4770</v>
      </c>
      <c r="I287" s="5">
        <v>13</v>
      </c>
      <c r="J287" s="5">
        <v>110</v>
      </c>
      <c r="K287" s="5">
        <v>0</v>
      </c>
      <c r="L287" s="5">
        <v>150</v>
      </c>
    </row>
    <row r="288" spans="1:12" x14ac:dyDescent="0.25">
      <c r="A288">
        <v>287</v>
      </c>
      <c r="B288">
        <v>12</v>
      </c>
      <c r="C288" t="s">
        <v>304</v>
      </c>
      <c r="D288" t="s">
        <v>305</v>
      </c>
      <c r="E288">
        <v>19</v>
      </c>
      <c r="F288" t="s">
        <v>24</v>
      </c>
      <c r="G288" t="s">
        <v>324</v>
      </c>
      <c r="H288" s="5">
        <v>2207</v>
      </c>
      <c r="I288" s="5">
        <v>9</v>
      </c>
      <c r="J288" s="5">
        <v>70</v>
      </c>
      <c r="K288" s="5">
        <v>0</v>
      </c>
      <c r="L288" s="5">
        <v>100</v>
      </c>
    </row>
    <row r="289" spans="1:12" x14ac:dyDescent="0.25">
      <c r="A289">
        <v>288</v>
      </c>
      <c r="B289">
        <v>12</v>
      </c>
      <c r="C289" t="s">
        <v>304</v>
      </c>
      <c r="D289" t="s">
        <v>305</v>
      </c>
      <c r="E289">
        <v>20</v>
      </c>
      <c r="F289" t="s">
        <v>24</v>
      </c>
      <c r="G289" t="s">
        <v>325</v>
      </c>
      <c r="H289" s="5">
        <v>3852</v>
      </c>
      <c r="I289" s="5">
        <v>13</v>
      </c>
      <c r="J289" s="5">
        <v>110</v>
      </c>
      <c r="K289" s="5">
        <v>0</v>
      </c>
      <c r="L289" s="5">
        <v>150</v>
      </c>
    </row>
    <row r="290" spans="1:12" x14ac:dyDescent="0.25">
      <c r="A290">
        <v>289</v>
      </c>
      <c r="B290">
        <v>12</v>
      </c>
      <c r="C290" t="s">
        <v>304</v>
      </c>
      <c r="D290" t="s">
        <v>305</v>
      </c>
      <c r="E290">
        <v>21</v>
      </c>
      <c r="F290" t="s">
        <v>24</v>
      </c>
      <c r="G290" t="s">
        <v>326</v>
      </c>
      <c r="H290" s="5">
        <v>5730</v>
      </c>
      <c r="I290" s="5">
        <v>13</v>
      </c>
      <c r="J290" s="5">
        <v>180</v>
      </c>
      <c r="K290" s="5">
        <v>0</v>
      </c>
      <c r="L290" s="5">
        <v>250</v>
      </c>
    </row>
    <row r="291" spans="1:12" x14ac:dyDescent="0.25">
      <c r="A291">
        <v>290</v>
      </c>
      <c r="B291">
        <v>12</v>
      </c>
      <c r="C291" t="s">
        <v>304</v>
      </c>
      <c r="D291" t="s">
        <v>305</v>
      </c>
      <c r="E291">
        <v>22</v>
      </c>
      <c r="F291" t="s">
        <v>24</v>
      </c>
      <c r="G291" t="s">
        <v>327</v>
      </c>
      <c r="H291" s="5">
        <v>2028</v>
      </c>
      <c r="I291" s="5">
        <v>9</v>
      </c>
      <c r="J291" s="5">
        <v>70</v>
      </c>
      <c r="K291" s="5">
        <v>0</v>
      </c>
      <c r="L291" s="5">
        <v>100</v>
      </c>
    </row>
    <row r="292" spans="1:12" x14ac:dyDescent="0.25">
      <c r="A292">
        <v>291</v>
      </c>
      <c r="B292">
        <v>12</v>
      </c>
      <c r="C292" t="s">
        <v>304</v>
      </c>
      <c r="D292" t="s">
        <v>305</v>
      </c>
      <c r="E292">
        <v>23</v>
      </c>
      <c r="F292" t="s">
        <v>24</v>
      </c>
      <c r="G292" t="s">
        <v>328</v>
      </c>
      <c r="H292" s="5">
        <v>1576</v>
      </c>
      <c r="I292" s="5">
        <v>9</v>
      </c>
      <c r="J292" s="5">
        <v>70</v>
      </c>
      <c r="K292" s="5">
        <v>0</v>
      </c>
      <c r="L292" s="5">
        <v>100</v>
      </c>
    </row>
    <row r="293" spans="1:12" x14ac:dyDescent="0.25">
      <c r="A293">
        <v>292</v>
      </c>
      <c r="B293">
        <v>12</v>
      </c>
      <c r="C293" t="s">
        <v>304</v>
      </c>
      <c r="D293" t="s">
        <v>305</v>
      </c>
      <c r="E293">
        <v>24</v>
      </c>
      <c r="F293" t="s">
        <v>24</v>
      </c>
      <c r="G293" t="s">
        <v>329</v>
      </c>
      <c r="H293" s="5">
        <v>911</v>
      </c>
      <c r="I293" s="5">
        <v>7</v>
      </c>
      <c r="J293" s="5">
        <v>50</v>
      </c>
      <c r="K293" s="5">
        <v>0</v>
      </c>
      <c r="L293" s="5">
        <v>80</v>
      </c>
    </row>
    <row r="294" spans="1:12" x14ac:dyDescent="0.25">
      <c r="A294">
        <v>293</v>
      </c>
      <c r="B294">
        <v>12</v>
      </c>
      <c r="C294" t="s">
        <v>304</v>
      </c>
      <c r="D294" t="s">
        <v>305</v>
      </c>
      <c r="E294">
        <v>25</v>
      </c>
      <c r="F294" t="s">
        <v>24</v>
      </c>
      <c r="G294" t="s">
        <v>330</v>
      </c>
      <c r="H294" s="5">
        <v>4110</v>
      </c>
      <c r="I294" s="5">
        <v>13</v>
      </c>
      <c r="J294" s="5">
        <v>110</v>
      </c>
      <c r="K294" s="5">
        <v>0</v>
      </c>
      <c r="L294" s="5">
        <v>150</v>
      </c>
    </row>
    <row r="295" spans="1:12" x14ac:dyDescent="0.25">
      <c r="A295">
        <v>294</v>
      </c>
      <c r="B295">
        <v>12</v>
      </c>
      <c r="C295" t="s">
        <v>304</v>
      </c>
      <c r="D295" t="s">
        <v>305</v>
      </c>
      <c r="E295">
        <v>26</v>
      </c>
      <c r="F295" t="s">
        <v>24</v>
      </c>
      <c r="G295" t="s">
        <v>331</v>
      </c>
      <c r="H295" s="5">
        <v>2621</v>
      </c>
      <c r="I295" s="5">
        <v>13</v>
      </c>
      <c r="J295" s="5">
        <v>110</v>
      </c>
      <c r="K295" s="5">
        <v>0</v>
      </c>
      <c r="L295" s="5">
        <v>150</v>
      </c>
    </row>
    <row r="296" spans="1:12" x14ac:dyDescent="0.25">
      <c r="A296">
        <v>295</v>
      </c>
      <c r="B296">
        <v>12</v>
      </c>
      <c r="C296" t="s">
        <v>304</v>
      </c>
      <c r="D296" t="s">
        <v>305</v>
      </c>
      <c r="E296">
        <v>27</v>
      </c>
      <c r="F296" t="s">
        <v>24</v>
      </c>
      <c r="G296" t="s">
        <v>332</v>
      </c>
      <c r="H296" s="5">
        <v>1691</v>
      </c>
      <c r="I296" s="5">
        <v>9</v>
      </c>
      <c r="J296" s="5">
        <v>70</v>
      </c>
      <c r="K296" s="5">
        <v>0</v>
      </c>
      <c r="L296" s="5">
        <v>100</v>
      </c>
    </row>
    <row r="297" spans="1:12" x14ac:dyDescent="0.25">
      <c r="A297">
        <v>296</v>
      </c>
      <c r="B297">
        <v>12</v>
      </c>
      <c r="C297" t="s">
        <v>304</v>
      </c>
      <c r="D297" t="s">
        <v>305</v>
      </c>
      <c r="E297">
        <v>28</v>
      </c>
      <c r="F297" t="s">
        <v>24</v>
      </c>
      <c r="G297" t="s">
        <v>333</v>
      </c>
      <c r="H297" s="5">
        <v>2818</v>
      </c>
      <c r="I297" s="5">
        <v>13</v>
      </c>
      <c r="J297" s="5">
        <v>110</v>
      </c>
      <c r="K297" s="5">
        <v>0</v>
      </c>
      <c r="L297" s="5">
        <v>150</v>
      </c>
    </row>
    <row r="298" spans="1:12" x14ac:dyDescent="0.25">
      <c r="A298">
        <v>297</v>
      </c>
      <c r="B298">
        <v>12</v>
      </c>
      <c r="C298" t="s">
        <v>304</v>
      </c>
      <c r="D298" t="s">
        <v>305</v>
      </c>
      <c r="E298">
        <v>29</v>
      </c>
      <c r="F298" t="s">
        <v>3</v>
      </c>
      <c r="G298" t="s">
        <v>334</v>
      </c>
      <c r="H298" s="5">
        <v>130267</v>
      </c>
      <c r="I298" s="5">
        <v>37</v>
      </c>
      <c r="J298" s="5">
        <v>1000</v>
      </c>
      <c r="K298" s="5">
        <v>1</v>
      </c>
      <c r="L298" s="5">
        <v>1500</v>
      </c>
    </row>
    <row r="299" spans="1:12" x14ac:dyDescent="0.25">
      <c r="A299">
        <v>298</v>
      </c>
      <c r="B299">
        <v>13</v>
      </c>
      <c r="C299" t="s">
        <v>335</v>
      </c>
      <c r="D299" t="s">
        <v>336</v>
      </c>
      <c r="E299">
        <v>1</v>
      </c>
      <c r="F299" t="s">
        <v>14</v>
      </c>
      <c r="G299" t="s">
        <v>337</v>
      </c>
      <c r="H299" s="5">
        <v>9680</v>
      </c>
      <c r="I299" s="5">
        <v>13</v>
      </c>
      <c r="J299" s="5">
        <v>180</v>
      </c>
      <c r="K299" s="5">
        <v>0</v>
      </c>
      <c r="L299" s="5">
        <v>250</v>
      </c>
    </row>
    <row r="300" spans="1:12" x14ac:dyDescent="0.25">
      <c r="A300">
        <v>299</v>
      </c>
      <c r="B300">
        <v>13</v>
      </c>
      <c r="C300" t="s">
        <v>335</v>
      </c>
      <c r="D300" t="s">
        <v>336</v>
      </c>
      <c r="E300">
        <v>2</v>
      </c>
      <c r="F300" t="s">
        <v>14</v>
      </c>
      <c r="G300" t="s">
        <v>338</v>
      </c>
      <c r="H300" s="5">
        <v>5601</v>
      </c>
      <c r="I300" s="5">
        <v>13</v>
      </c>
      <c r="J300" s="5">
        <v>180</v>
      </c>
      <c r="K300" s="5">
        <v>0</v>
      </c>
      <c r="L300" s="5">
        <v>250</v>
      </c>
    </row>
    <row r="301" spans="1:12" x14ac:dyDescent="0.25">
      <c r="A301">
        <v>300</v>
      </c>
      <c r="B301">
        <v>13</v>
      </c>
      <c r="C301" t="s">
        <v>335</v>
      </c>
      <c r="D301" t="s">
        <v>336</v>
      </c>
      <c r="E301">
        <v>3</v>
      </c>
      <c r="F301" t="s">
        <v>14</v>
      </c>
      <c r="G301" t="s">
        <v>339</v>
      </c>
      <c r="H301" s="5">
        <v>2705</v>
      </c>
      <c r="I301" s="5">
        <v>13</v>
      </c>
      <c r="J301" s="5">
        <v>110</v>
      </c>
      <c r="K301" s="5">
        <v>0</v>
      </c>
      <c r="L301" s="5">
        <v>150</v>
      </c>
    </row>
    <row r="302" spans="1:12" x14ac:dyDescent="0.25">
      <c r="A302">
        <v>301</v>
      </c>
      <c r="B302">
        <v>13</v>
      </c>
      <c r="C302" t="s">
        <v>335</v>
      </c>
      <c r="D302" t="s">
        <v>336</v>
      </c>
      <c r="E302">
        <v>4</v>
      </c>
      <c r="F302" t="s">
        <v>14</v>
      </c>
      <c r="G302" t="s">
        <v>340</v>
      </c>
      <c r="H302" s="5">
        <v>3453</v>
      </c>
      <c r="I302" s="5">
        <v>13</v>
      </c>
      <c r="J302" s="5">
        <v>110</v>
      </c>
      <c r="K302" s="5">
        <v>0</v>
      </c>
      <c r="L302" s="5">
        <v>150</v>
      </c>
    </row>
    <row r="303" spans="1:12" x14ac:dyDescent="0.25">
      <c r="A303">
        <v>302</v>
      </c>
      <c r="B303">
        <v>13</v>
      </c>
      <c r="C303" t="s">
        <v>335</v>
      </c>
      <c r="D303" t="s">
        <v>336</v>
      </c>
      <c r="E303">
        <v>5</v>
      </c>
      <c r="F303" t="s">
        <v>14</v>
      </c>
      <c r="G303" t="s">
        <v>341</v>
      </c>
      <c r="H303" s="5">
        <v>3175</v>
      </c>
      <c r="I303" s="5">
        <v>13</v>
      </c>
      <c r="J303" s="5">
        <v>110</v>
      </c>
      <c r="K303" s="5">
        <v>0</v>
      </c>
      <c r="L303" s="5">
        <v>150</v>
      </c>
    </row>
    <row r="304" spans="1:12" x14ac:dyDescent="0.25">
      <c r="A304">
        <v>303</v>
      </c>
      <c r="B304">
        <v>13</v>
      </c>
      <c r="C304" t="s">
        <v>335</v>
      </c>
      <c r="D304" t="s">
        <v>336</v>
      </c>
      <c r="E304">
        <v>6</v>
      </c>
      <c r="F304" t="s">
        <v>14</v>
      </c>
      <c r="G304" t="s">
        <v>342</v>
      </c>
      <c r="H304" s="5">
        <v>70779</v>
      </c>
      <c r="I304" s="5">
        <v>27</v>
      </c>
      <c r="J304" s="5">
        <v>800</v>
      </c>
      <c r="K304" s="5">
        <v>1</v>
      </c>
      <c r="L304" s="5">
        <v>1200</v>
      </c>
    </row>
    <row r="305" spans="1:12" x14ac:dyDescent="0.25">
      <c r="A305">
        <v>304</v>
      </c>
      <c r="B305">
        <v>13</v>
      </c>
      <c r="C305" t="s">
        <v>335</v>
      </c>
      <c r="D305" t="s">
        <v>336</v>
      </c>
      <c r="E305">
        <v>7</v>
      </c>
      <c r="F305" t="s">
        <v>24</v>
      </c>
      <c r="G305" t="s">
        <v>343</v>
      </c>
      <c r="H305" s="5">
        <v>3962</v>
      </c>
      <c r="I305" s="5">
        <v>13</v>
      </c>
      <c r="J305" s="5">
        <v>110</v>
      </c>
      <c r="K305" s="5">
        <v>0</v>
      </c>
      <c r="L305" s="5">
        <v>150</v>
      </c>
    </row>
    <row r="306" spans="1:12" x14ac:dyDescent="0.25">
      <c r="A306">
        <v>305</v>
      </c>
      <c r="B306">
        <v>13</v>
      </c>
      <c r="C306" t="s">
        <v>335</v>
      </c>
      <c r="D306" t="s">
        <v>336</v>
      </c>
      <c r="E306">
        <v>8</v>
      </c>
      <c r="F306" t="s">
        <v>24</v>
      </c>
      <c r="G306" t="s">
        <v>344</v>
      </c>
      <c r="H306" s="5">
        <v>1258</v>
      </c>
      <c r="I306" s="5">
        <v>9</v>
      </c>
      <c r="J306" s="5">
        <v>70</v>
      </c>
      <c r="K306" s="5">
        <v>0</v>
      </c>
      <c r="L306" s="5">
        <v>100</v>
      </c>
    </row>
    <row r="307" spans="1:12" x14ac:dyDescent="0.25">
      <c r="A307">
        <v>306</v>
      </c>
      <c r="B307">
        <v>13</v>
      </c>
      <c r="C307" t="s">
        <v>335</v>
      </c>
      <c r="D307" t="s">
        <v>336</v>
      </c>
      <c r="E307">
        <v>9</v>
      </c>
      <c r="F307" t="s">
        <v>24</v>
      </c>
      <c r="G307" t="s">
        <v>345</v>
      </c>
      <c r="H307" s="5">
        <v>3136</v>
      </c>
      <c r="I307" s="5">
        <v>13</v>
      </c>
      <c r="J307" s="5">
        <v>110</v>
      </c>
      <c r="K307" s="5">
        <v>0</v>
      </c>
      <c r="L307" s="5">
        <v>150</v>
      </c>
    </row>
    <row r="308" spans="1:12" x14ac:dyDescent="0.25">
      <c r="A308">
        <v>307</v>
      </c>
      <c r="B308">
        <v>13</v>
      </c>
      <c r="C308" t="s">
        <v>335</v>
      </c>
      <c r="D308" t="s">
        <v>336</v>
      </c>
      <c r="E308">
        <v>10</v>
      </c>
      <c r="F308" t="s">
        <v>24</v>
      </c>
      <c r="G308" t="s">
        <v>346</v>
      </c>
      <c r="H308" s="5">
        <v>1348</v>
      </c>
      <c r="I308" s="5">
        <v>9</v>
      </c>
      <c r="J308" s="5">
        <v>70</v>
      </c>
      <c r="K308" s="5">
        <v>0</v>
      </c>
      <c r="L308" s="5">
        <v>100</v>
      </c>
    </row>
    <row r="309" spans="1:12" x14ac:dyDescent="0.25">
      <c r="A309">
        <v>308</v>
      </c>
      <c r="B309">
        <v>13</v>
      </c>
      <c r="C309" t="s">
        <v>335</v>
      </c>
      <c r="D309" t="s">
        <v>336</v>
      </c>
      <c r="E309">
        <v>11</v>
      </c>
      <c r="F309" t="s">
        <v>24</v>
      </c>
      <c r="G309" t="s">
        <v>347</v>
      </c>
      <c r="H309" s="5">
        <v>1585</v>
      </c>
      <c r="I309" s="5">
        <v>9</v>
      </c>
      <c r="J309" s="5">
        <v>70</v>
      </c>
      <c r="K309" s="5">
        <v>0</v>
      </c>
      <c r="L309" s="5">
        <v>100</v>
      </c>
    </row>
    <row r="310" spans="1:12" x14ac:dyDescent="0.25">
      <c r="A310">
        <v>309</v>
      </c>
      <c r="B310">
        <v>13</v>
      </c>
      <c r="C310" t="s">
        <v>335</v>
      </c>
      <c r="D310" t="s">
        <v>336</v>
      </c>
      <c r="E310">
        <v>12</v>
      </c>
      <c r="F310" t="s">
        <v>24</v>
      </c>
      <c r="G310" t="s">
        <v>348</v>
      </c>
      <c r="H310" s="5">
        <v>815</v>
      </c>
      <c r="I310" s="5">
        <v>7</v>
      </c>
      <c r="J310" s="5">
        <v>50</v>
      </c>
      <c r="K310" s="5">
        <v>0</v>
      </c>
      <c r="L310" s="5">
        <v>80</v>
      </c>
    </row>
    <row r="311" spans="1:12" x14ac:dyDescent="0.25">
      <c r="A311">
        <v>310</v>
      </c>
      <c r="B311">
        <v>13</v>
      </c>
      <c r="C311" t="s">
        <v>335</v>
      </c>
      <c r="D311" t="s">
        <v>336</v>
      </c>
      <c r="E311">
        <v>13</v>
      </c>
      <c r="F311" t="s">
        <v>24</v>
      </c>
      <c r="G311" t="s">
        <v>349</v>
      </c>
      <c r="H311" s="5">
        <v>628</v>
      </c>
      <c r="I311" s="5">
        <v>7</v>
      </c>
      <c r="J311" s="5">
        <v>50</v>
      </c>
      <c r="K311" s="5">
        <v>0</v>
      </c>
      <c r="L311" s="5">
        <v>80</v>
      </c>
    </row>
    <row r="312" spans="1:12" x14ac:dyDescent="0.25">
      <c r="A312">
        <v>311</v>
      </c>
      <c r="B312">
        <v>13</v>
      </c>
      <c r="C312" t="s">
        <v>335</v>
      </c>
      <c r="D312" t="s">
        <v>336</v>
      </c>
      <c r="E312">
        <v>14</v>
      </c>
      <c r="F312" t="s">
        <v>24</v>
      </c>
      <c r="G312" t="s">
        <v>350</v>
      </c>
      <c r="H312" s="5">
        <v>593</v>
      </c>
      <c r="I312" s="5">
        <v>7</v>
      </c>
      <c r="J312" s="5">
        <v>50</v>
      </c>
      <c r="K312" s="5">
        <v>0</v>
      </c>
      <c r="L312" s="5">
        <v>80</v>
      </c>
    </row>
    <row r="313" spans="1:12" x14ac:dyDescent="0.25">
      <c r="A313">
        <v>312</v>
      </c>
      <c r="B313">
        <v>13</v>
      </c>
      <c r="C313" t="s">
        <v>335</v>
      </c>
      <c r="D313" t="s">
        <v>336</v>
      </c>
      <c r="E313">
        <v>15</v>
      </c>
      <c r="F313" t="s">
        <v>24</v>
      </c>
      <c r="G313" t="s">
        <v>351</v>
      </c>
      <c r="H313" s="5">
        <v>2160</v>
      </c>
      <c r="I313" s="5">
        <v>9</v>
      </c>
      <c r="J313" s="5">
        <v>70</v>
      </c>
      <c r="K313" s="5">
        <v>0</v>
      </c>
      <c r="L313" s="5">
        <v>100</v>
      </c>
    </row>
    <row r="314" spans="1:12" x14ac:dyDescent="0.25">
      <c r="A314">
        <v>313</v>
      </c>
      <c r="B314">
        <v>13</v>
      </c>
      <c r="C314" t="s">
        <v>335</v>
      </c>
      <c r="D314" t="s">
        <v>336</v>
      </c>
      <c r="E314">
        <v>16</v>
      </c>
      <c r="F314" t="s">
        <v>24</v>
      </c>
      <c r="G314" t="s">
        <v>352</v>
      </c>
      <c r="H314" s="5">
        <v>4100</v>
      </c>
      <c r="I314" s="5">
        <v>13</v>
      </c>
      <c r="J314" s="5">
        <v>110</v>
      </c>
      <c r="K314" s="5">
        <v>0</v>
      </c>
      <c r="L314" s="5">
        <v>150</v>
      </c>
    </row>
    <row r="315" spans="1:12" x14ac:dyDescent="0.25">
      <c r="A315">
        <v>314</v>
      </c>
      <c r="B315">
        <v>13</v>
      </c>
      <c r="C315" t="s">
        <v>335</v>
      </c>
      <c r="D315" t="s">
        <v>336</v>
      </c>
      <c r="E315">
        <v>17</v>
      </c>
      <c r="F315" t="s">
        <v>24</v>
      </c>
      <c r="G315" t="s">
        <v>353</v>
      </c>
      <c r="H315" s="5">
        <v>2136</v>
      </c>
      <c r="I315" s="5">
        <v>9</v>
      </c>
      <c r="J315" s="5">
        <v>70</v>
      </c>
      <c r="K315" s="5">
        <v>0</v>
      </c>
      <c r="L315" s="5">
        <v>100</v>
      </c>
    </row>
    <row r="316" spans="1:12" x14ac:dyDescent="0.25">
      <c r="A316">
        <v>315</v>
      </c>
      <c r="B316">
        <v>13</v>
      </c>
      <c r="C316" t="s">
        <v>335</v>
      </c>
      <c r="D316" t="s">
        <v>336</v>
      </c>
      <c r="E316">
        <v>18</v>
      </c>
      <c r="F316" t="s">
        <v>24</v>
      </c>
      <c r="G316" t="s">
        <v>354</v>
      </c>
      <c r="H316" s="5">
        <v>1389</v>
      </c>
      <c r="I316" s="5">
        <v>9</v>
      </c>
      <c r="J316" s="5">
        <v>70</v>
      </c>
      <c r="K316" s="5">
        <v>0</v>
      </c>
      <c r="L316" s="5">
        <v>100</v>
      </c>
    </row>
    <row r="317" spans="1:12" x14ac:dyDescent="0.25">
      <c r="A317">
        <v>316</v>
      </c>
      <c r="B317">
        <v>13</v>
      </c>
      <c r="C317" t="s">
        <v>335</v>
      </c>
      <c r="D317" t="s">
        <v>336</v>
      </c>
      <c r="E317">
        <v>19</v>
      </c>
      <c r="F317" t="s">
        <v>24</v>
      </c>
      <c r="G317" t="s">
        <v>355</v>
      </c>
      <c r="H317" s="5">
        <v>4676</v>
      </c>
      <c r="I317" s="5">
        <v>13</v>
      </c>
      <c r="J317" s="5">
        <v>110</v>
      </c>
      <c r="K317" s="5">
        <v>0</v>
      </c>
      <c r="L317" s="5">
        <v>150</v>
      </c>
    </row>
    <row r="318" spans="1:12" x14ac:dyDescent="0.25">
      <c r="A318">
        <v>317</v>
      </c>
      <c r="B318">
        <v>13</v>
      </c>
      <c r="C318" t="s">
        <v>335</v>
      </c>
      <c r="D318" t="s">
        <v>336</v>
      </c>
      <c r="E318">
        <v>20</v>
      </c>
      <c r="F318" t="s">
        <v>24</v>
      </c>
      <c r="G318" t="s">
        <v>356</v>
      </c>
      <c r="H318" s="5">
        <v>3430</v>
      </c>
      <c r="I318" s="5">
        <v>13</v>
      </c>
      <c r="J318" s="5">
        <v>110</v>
      </c>
      <c r="K318" s="5">
        <v>0</v>
      </c>
      <c r="L318" s="5">
        <v>150</v>
      </c>
    </row>
    <row r="319" spans="1:12" x14ac:dyDescent="0.25">
      <c r="A319">
        <v>318</v>
      </c>
      <c r="B319">
        <v>13</v>
      </c>
      <c r="C319" t="s">
        <v>335</v>
      </c>
      <c r="D319" t="s">
        <v>336</v>
      </c>
      <c r="E319">
        <v>21</v>
      </c>
      <c r="F319" t="s">
        <v>24</v>
      </c>
      <c r="G319" t="s">
        <v>357</v>
      </c>
      <c r="H319" s="5">
        <v>669</v>
      </c>
      <c r="I319" s="5">
        <v>7</v>
      </c>
      <c r="J319" s="5">
        <v>50</v>
      </c>
      <c r="K319" s="5">
        <v>0</v>
      </c>
      <c r="L319" s="5">
        <v>80</v>
      </c>
    </row>
    <row r="320" spans="1:12" x14ac:dyDescent="0.25">
      <c r="A320">
        <v>319</v>
      </c>
      <c r="B320">
        <v>13</v>
      </c>
      <c r="C320" t="s">
        <v>335</v>
      </c>
      <c r="D320" t="s">
        <v>336</v>
      </c>
      <c r="E320">
        <v>22</v>
      </c>
      <c r="F320" t="s">
        <v>24</v>
      </c>
      <c r="G320" t="s">
        <v>358</v>
      </c>
      <c r="H320" s="5">
        <v>3556</v>
      </c>
      <c r="I320" s="5">
        <v>13</v>
      </c>
      <c r="J320" s="5">
        <v>110</v>
      </c>
      <c r="K320" s="5">
        <v>0</v>
      </c>
      <c r="L320" s="5">
        <v>150</v>
      </c>
    </row>
    <row r="321" spans="1:12" x14ac:dyDescent="0.25">
      <c r="A321">
        <v>320</v>
      </c>
      <c r="B321">
        <v>13</v>
      </c>
      <c r="C321" t="s">
        <v>335</v>
      </c>
      <c r="D321" t="s">
        <v>336</v>
      </c>
      <c r="E321">
        <v>23</v>
      </c>
      <c r="F321" t="s">
        <v>24</v>
      </c>
      <c r="G321" t="s">
        <v>359</v>
      </c>
      <c r="H321" s="5">
        <v>2128</v>
      </c>
      <c r="I321" s="5">
        <v>9</v>
      </c>
      <c r="J321" s="5">
        <v>70</v>
      </c>
      <c r="K321" s="5">
        <v>0</v>
      </c>
      <c r="L321" s="5">
        <v>100</v>
      </c>
    </row>
    <row r="322" spans="1:12" x14ac:dyDescent="0.25">
      <c r="A322">
        <v>321</v>
      </c>
      <c r="B322">
        <v>13</v>
      </c>
      <c r="C322" t="s">
        <v>335</v>
      </c>
      <c r="D322" t="s">
        <v>336</v>
      </c>
      <c r="E322">
        <v>24</v>
      </c>
      <c r="F322" t="s">
        <v>24</v>
      </c>
      <c r="G322" t="s">
        <v>360</v>
      </c>
      <c r="H322" s="5">
        <v>2746</v>
      </c>
      <c r="I322" s="5">
        <v>13</v>
      </c>
      <c r="J322" s="5">
        <v>110</v>
      </c>
      <c r="K322" s="5">
        <v>0</v>
      </c>
      <c r="L322" s="5">
        <v>150</v>
      </c>
    </row>
    <row r="323" spans="1:12" x14ac:dyDescent="0.25">
      <c r="A323">
        <v>322</v>
      </c>
      <c r="B323">
        <v>13</v>
      </c>
      <c r="C323" t="s">
        <v>335</v>
      </c>
      <c r="D323" t="s">
        <v>336</v>
      </c>
      <c r="E323">
        <v>25</v>
      </c>
      <c r="F323" t="s">
        <v>24</v>
      </c>
      <c r="G323" t="s">
        <v>361</v>
      </c>
      <c r="H323" s="5">
        <v>1746</v>
      </c>
      <c r="I323" s="5">
        <v>9</v>
      </c>
      <c r="J323" s="5">
        <v>70</v>
      </c>
      <c r="K323" s="5">
        <v>0</v>
      </c>
      <c r="L323" s="5">
        <v>100</v>
      </c>
    </row>
    <row r="324" spans="1:12" x14ac:dyDescent="0.25">
      <c r="A324">
        <v>323</v>
      </c>
      <c r="B324">
        <v>13</v>
      </c>
      <c r="C324" t="s">
        <v>335</v>
      </c>
      <c r="D324" t="s">
        <v>336</v>
      </c>
      <c r="E324">
        <v>26</v>
      </c>
      <c r="F324" t="s">
        <v>24</v>
      </c>
      <c r="G324" t="s">
        <v>362</v>
      </c>
      <c r="H324" s="5">
        <v>1831</v>
      </c>
      <c r="I324" s="5">
        <v>9</v>
      </c>
      <c r="J324" s="5">
        <v>70</v>
      </c>
      <c r="K324" s="5">
        <v>0</v>
      </c>
      <c r="L324" s="5">
        <v>100</v>
      </c>
    </row>
    <row r="325" spans="1:12" x14ac:dyDescent="0.25">
      <c r="A325">
        <v>324</v>
      </c>
      <c r="B325">
        <v>13</v>
      </c>
      <c r="C325" t="s">
        <v>335</v>
      </c>
      <c r="D325" t="s">
        <v>336</v>
      </c>
      <c r="E325">
        <v>27</v>
      </c>
      <c r="F325" t="s">
        <v>24</v>
      </c>
      <c r="G325" t="s">
        <v>363</v>
      </c>
      <c r="H325" s="5">
        <v>1697</v>
      </c>
      <c r="I325" s="5">
        <v>9</v>
      </c>
      <c r="J325" s="5">
        <v>70</v>
      </c>
      <c r="K325" s="5">
        <v>0</v>
      </c>
      <c r="L325" s="5">
        <v>100</v>
      </c>
    </row>
    <row r="326" spans="1:12" x14ac:dyDescent="0.25">
      <c r="A326">
        <v>325</v>
      </c>
      <c r="B326">
        <v>13</v>
      </c>
      <c r="C326" t="s">
        <v>335</v>
      </c>
      <c r="D326" t="s">
        <v>336</v>
      </c>
      <c r="E326">
        <v>28</v>
      </c>
      <c r="F326" t="s">
        <v>24</v>
      </c>
      <c r="G326" t="s">
        <v>364</v>
      </c>
      <c r="H326" s="5">
        <v>4665</v>
      </c>
      <c r="I326" s="5">
        <v>13</v>
      </c>
      <c r="J326" s="5">
        <v>110</v>
      </c>
      <c r="K326" s="5">
        <v>0</v>
      </c>
      <c r="L326" s="5">
        <v>150</v>
      </c>
    </row>
    <row r="327" spans="1:12" x14ac:dyDescent="0.25">
      <c r="A327">
        <v>326</v>
      </c>
      <c r="B327">
        <v>13</v>
      </c>
      <c r="C327" t="s">
        <v>335</v>
      </c>
      <c r="D327" t="s">
        <v>336</v>
      </c>
      <c r="E327">
        <v>29</v>
      </c>
      <c r="F327" t="s">
        <v>24</v>
      </c>
      <c r="G327" t="s">
        <v>365</v>
      </c>
      <c r="H327" s="5">
        <v>4461</v>
      </c>
      <c r="I327" s="5">
        <v>13</v>
      </c>
      <c r="J327" s="5">
        <v>110</v>
      </c>
      <c r="K327" s="5">
        <v>0</v>
      </c>
      <c r="L327" s="5">
        <v>150</v>
      </c>
    </row>
    <row r="328" spans="1:12" x14ac:dyDescent="0.25">
      <c r="A328">
        <v>327</v>
      </c>
      <c r="B328">
        <v>13</v>
      </c>
      <c r="C328" t="s">
        <v>335</v>
      </c>
      <c r="D328" t="s">
        <v>336</v>
      </c>
      <c r="E328">
        <v>30</v>
      </c>
      <c r="F328" t="s">
        <v>24</v>
      </c>
      <c r="G328" t="s">
        <v>366</v>
      </c>
      <c r="H328" s="5">
        <v>1661</v>
      </c>
      <c r="I328" s="5">
        <v>9</v>
      </c>
      <c r="J328" s="5">
        <v>70</v>
      </c>
      <c r="K328" s="5">
        <v>0</v>
      </c>
      <c r="L328" s="5">
        <v>100</v>
      </c>
    </row>
    <row r="329" spans="1:12" x14ac:dyDescent="0.25">
      <c r="A329">
        <v>328</v>
      </c>
      <c r="B329">
        <v>13</v>
      </c>
      <c r="C329" t="s">
        <v>335</v>
      </c>
      <c r="D329" t="s">
        <v>336</v>
      </c>
      <c r="E329">
        <v>31</v>
      </c>
      <c r="F329" t="s">
        <v>24</v>
      </c>
      <c r="G329" t="s">
        <v>367</v>
      </c>
      <c r="H329" s="5">
        <v>748</v>
      </c>
      <c r="I329" s="5">
        <v>7</v>
      </c>
      <c r="J329" s="5">
        <v>50</v>
      </c>
      <c r="K329" s="5">
        <v>0</v>
      </c>
      <c r="L329" s="5">
        <v>80</v>
      </c>
    </row>
    <row r="330" spans="1:12" x14ac:dyDescent="0.25">
      <c r="A330">
        <v>329</v>
      </c>
      <c r="B330">
        <v>13</v>
      </c>
      <c r="C330" t="s">
        <v>335</v>
      </c>
      <c r="D330" t="s">
        <v>336</v>
      </c>
      <c r="E330">
        <v>32</v>
      </c>
      <c r="F330" t="s">
        <v>24</v>
      </c>
      <c r="G330" t="s">
        <v>368</v>
      </c>
      <c r="H330" s="5">
        <v>3045</v>
      </c>
      <c r="I330" s="5">
        <v>13</v>
      </c>
      <c r="J330" s="5">
        <v>110</v>
      </c>
      <c r="K330" s="5">
        <v>0</v>
      </c>
      <c r="L330" s="5">
        <v>150</v>
      </c>
    </row>
    <row r="331" spans="1:12" x14ac:dyDescent="0.25">
      <c r="A331">
        <v>330</v>
      </c>
      <c r="B331">
        <v>13</v>
      </c>
      <c r="C331" t="s">
        <v>335</v>
      </c>
      <c r="D331" t="s">
        <v>336</v>
      </c>
      <c r="E331">
        <v>33</v>
      </c>
      <c r="F331" t="s">
        <v>24</v>
      </c>
      <c r="G331" t="s">
        <v>369</v>
      </c>
      <c r="H331" s="5">
        <v>2045</v>
      </c>
      <c r="I331" s="5">
        <v>9</v>
      </c>
      <c r="J331" s="5">
        <v>70</v>
      </c>
      <c r="K331" s="5">
        <v>0</v>
      </c>
      <c r="L331" s="5">
        <v>100</v>
      </c>
    </row>
    <row r="332" spans="1:12" x14ac:dyDescent="0.25">
      <c r="A332">
        <v>331</v>
      </c>
      <c r="B332">
        <v>13</v>
      </c>
      <c r="C332" t="s">
        <v>335</v>
      </c>
      <c r="D332" t="s">
        <v>336</v>
      </c>
      <c r="E332">
        <v>34</v>
      </c>
      <c r="F332" t="s">
        <v>24</v>
      </c>
      <c r="G332" t="s">
        <v>370</v>
      </c>
      <c r="H332" s="5">
        <v>2159</v>
      </c>
      <c r="I332" s="5">
        <v>9</v>
      </c>
      <c r="J332" s="5">
        <v>70</v>
      </c>
      <c r="K332" s="5">
        <v>0</v>
      </c>
      <c r="L332" s="5">
        <v>100</v>
      </c>
    </row>
    <row r="333" spans="1:12" x14ac:dyDescent="0.25">
      <c r="A333">
        <v>332</v>
      </c>
      <c r="B333">
        <v>13</v>
      </c>
      <c r="C333" t="s">
        <v>335</v>
      </c>
      <c r="D333" t="s">
        <v>336</v>
      </c>
      <c r="E333">
        <v>35</v>
      </c>
      <c r="F333" t="s">
        <v>3</v>
      </c>
      <c r="G333" t="s">
        <v>371</v>
      </c>
      <c r="H333" s="5">
        <v>159766</v>
      </c>
      <c r="I333" s="5">
        <v>37</v>
      </c>
      <c r="J333" s="5">
        <v>1000</v>
      </c>
      <c r="K333" s="5">
        <v>1</v>
      </c>
      <c r="L333" s="5">
        <v>1500</v>
      </c>
    </row>
    <row r="334" spans="1:12" x14ac:dyDescent="0.25">
      <c r="A334">
        <v>333</v>
      </c>
      <c r="B334">
        <v>14</v>
      </c>
      <c r="C334" t="s">
        <v>372</v>
      </c>
      <c r="D334" t="s">
        <v>373</v>
      </c>
      <c r="E334">
        <v>1</v>
      </c>
      <c r="F334" t="s">
        <v>14</v>
      </c>
      <c r="G334" t="s">
        <v>374</v>
      </c>
      <c r="H334" s="5">
        <v>7973</v>
      </c>
      <c r="I334" s="5">
        <v>13</v>
      </c>
      <c r="J334" s="5">
        <v>180</v>
      </c>
      <c r="K334" s="5">
        <v>0</v>
      </c>
      <c r="L334" s="5">
        <v>250</v>
      </c>
    </row>
    <row r="335" spans="1:12" x14ac:dyDescent="0.25">
      <c r="A335">
        <v>334</v>
      </c>
      <c r="B335">
        <v>14</v>
      </c>
      <c r="C335" t="s">
        <v>372</v>
      </c>
      <c r="D335" t="s">
        <v>373</v>
      </c>
      <c r="E335">
        <v>2</v>
      </c>
      <c r="F335" t="s">
        <v>14</v>
      </c>
      <c r="G335" t="s">
        <v>375</v>
      </c>
      <c r="H335" s="5">
        <v>8884</v>
      </c>
      <c r="I335" s="5">
        <v>13</v>
      </c>
      <c r="J335" s="5">
        <v>180</v>
      </c>
      <c r="K335" s="5">
        <v>0</v>
      </c>
      <c r="L335" s="5">
        <v>250</v>
      </c>
    </row>
    <row r="336" spans="1:12" x14ac:dyDescent="0.25">
      <c r="A336">
        <v>335</v>
      </c>
      <c r="B336">
        <v>14</v>
      </c>
      <c r="C336" t="s">
        <v>372</v>
      </c>
      <c r="D336" t="s">
        <v>373</v>
      </c>
      <c r="E336">
        <v>3</v>
      </c>
      <c r="F336" t="s">
        <v>14</v>
      </c>
      <c r="G336" t="s">
        <v>376</v>
      </c>
      <c r="H336" s="5">
        <v>8031</v>
      </c>
      <c r="I336" s="5">
        <v>13</v>
      </c>
      <c r="J336" s="5">
        <v>180</v>
      </c>
      <c r="K336" s="5">
        <v>0</v>
      </c>
      <c r="L336" s="5">
        <v>250</v>
      </c>
    </row>
    <row r="337" spans="1:12" x14ac:dyDescent="0.25">
      <c r="A337">
        <v>336</v>
      </c>
      <c r="B337">
        <v>14</v>
      </c>
      <c r="C337" t="s">
        <v>372</v>
      </c>
      <c r="D337" t="s">
        <v>373</v>
      </c>
      <c r="E337">
        <v>4</v>
      </c>
      <c r="F337" t="s">
        <v>14</v>
      </c>
      <c r="G337" t="s">
        <v>377</v>
      </c>
      <c r="H337" s="5">
        <v>23577</v>
      </c>
      <c r="I337" s="5">
        <v>19</v>
      </c>
      <c r="J337" s="5">
        <v>400</v>
      </c>
      <c r="K337" s="5">
        <v>1</v>
      </c>
      <c r="L337" s="5">
        <v>600</v>
      </c>
    </row>
    <row r="338" spans="1:12" x14ac:dyDescent="0.25">
      <c r="A338">
        <v>337</v>
      </c>
      <c r="B338">
        <v>14</v>
      </c>
      <c r="C338" t="s">
        <v>372</v>
      </c>
      <c r="D338" t="s">
        <v>373</v>
      </c>
      <c r="E338">
        <v>5</v>
      </c>
      <c r="F338" t="s">
        <v>14</v>
      </c>
      <c r="G338" t="s">
        <v>378</v>
      </c>
      <c r="H338" s="5">
        <v>14291</v>
      </c>
      <c r="I338" s="5">
        <v>15</v>
      </c>
      <c r="J338" s="5">
        <v>250</v>
      </c>
      <c r="K338" s="5">
        <v>1</v>
      </c>
      <c r="L338" s="5">
        <v>450</v>
      </c>
    </row>
    <row r="339" spans="1:12" x14ac:dyDescent="0.25">
      <c r="A339">
        <v>338</v>
      </c>
      <c r="B339">
        <v>14</v>
      </c>
      <c r="C339" t="s">
        <v>372</v>
      </c>
      <c r="D339" t="s">
        <v>373</v>
      </c>
      <c r="E339">
        <v>6</v>
      </c>
      <c r="F339" t="s">
        <v>14</v>
      </c>
      <c r="G339" t="s">
        <v>379</v>
      </c>
      <c r="H339" s="5">
        <v>96313</v>
      </c>
      <c r="I339" s="5">
        <v>27</v>
      </c>
      <c r="J339" s="5">
        <v>800</v>
      </c>
      <c r="K339" s="5">
        <v>1</v>
      </c>
      <c r="L339" s="5">
        <v>1200</v>
      </c>
    </row>
    <row r="340" spans="1:12" x14ac:dyDescent="0.25">
      <c r="A340">
        <v>339</v>
      </c>
      <c r="B340">
        <v>14</v>
      </c>
      <c r="C340" t="s">
        <v>372</v>
      </c>
      <c r="D340" t="s">
        <v>373</v>
      </c>
      <c r="E340">
        <v>7</v>
      </c>
      <c r="F340" t="s">
        <v>14</v>
      </c>
      <c r="G340" t="s">
        <v>380</v>
      </c>
      <c r="H340" s="5">
        <v>9784</v>
      </c>
      <c r="I340" s="5">
        <v>13</v>
      </c>
      <c r="J340" s="5">
        <v>180</v>
      </c>
      <c r="K340" s="5">
        <v>0</v>
      </c>
      <c r="L340" s="5">
        <v>250</v>
      </c>
    </row>
    <row r="341" spans="1:12" x14ac:dyDescent="0.25">
      <c r="A341">
        <v>340</v>
      </c>
      <c r="B341">
        <v>14</v>
      </c>
      <c r="C341" t="s">
        <v>372</v>
      </c>
      <c r="D341" t="s">
        <v>373</v>
      </c>
      <c r="E341">
        <v>8</v>
      </c>
      <c r="F341" t="s">
        <v>24</v>
      </c>
      <c r="G341" t="s">
        <v>381</v>
      </c>
      <c r="H341" s="5">
        <v>3411</v>
      </c>
      <c r="I341" s="5">
        <v>13</v>
      </c>
      <c r="J341" s="5">
        <v>110</v>
      </c>
      <c r="K341" s="5">
        <v>0</v>
      </c>
      <c r="L341" s="5">
        <v>150</v>
      </c>
    </row>
    <row r="342" spans="1:12" x14ac:dyDescent="0.25">
      <c r="A342">
        <v>341</v>
      </c>
      <c r="B342">
        <v>14</v>
      </c>
      <c r="C342" t="s">
        <v>372</v>
      </c>
      <c r="D342" t="s">
        <v>373</v>
      </c>
      <c r="E342">
        <v>9</v>
      </c>
      <c r="F342" t="s">
        <v>24</v>
      </c>
      <c r="G342" t="s">
        <v>382</v>
      </c>
      <c r="H342" s="5">
        <v>4772</v>
      </c>
      <c r="I342" s="5">
        <v>13</v>
      </c>
      <c r="J342" s="5">
        <v>110</v>
      </c>
      <c r="K342" s="5">
        <v>0</v>
      </c>
      <c r="L342" s="5">
        <v>150</v>
      </c>
    </row>
    <row r="343" spans="1:12" x14ac:dyDescent="0.25">
      <c r="A343">
        <v>342</v>
      </c>
      <c r="B343">
        <v>14</v>
      </c>
      <c r="C343" t="s">
        <v>372</v>
      </c>
      <c r="D343" t="s">
        <v>373</v>
      </c>
      <c r="E343">
        <v>10</v>
      </c>
      <c r="F343" t="s">
        <v>24</v>
      </c>
      <c r="G343" t="s">
        <v>383</v>
      </c>
      <c r="H343" s="5">
        <v>3733</v>
      </c>
      <c r="I343" s="5">
        <v>13</v>
      </c>
      <c r="J343" s="5">
        <v>110</v>
      </c>
      <c r="K343" s="5">
        <v>0</v>
      </c>
      <c r="L343" s="5">
        <v>150</v>
      </c>
    </row>
    <row r="344" spans="1:12" x14ac:dyDescent="0.25">
      <c r="A344">
        <v>343</v>
      </c>
      <c r="B344">
        <v>14</v>
      </c>
      <c r="C344" t="s">
        <v>372</v>
      </c>
      <c r="D344" t="s">
        <v>373</v>
      </c>
      <c r="E344">
        <v>11</v>
      </c>
      <c r="F344" t="s">
        <v>24</v>
      </c>
      <c r="G344" t="s">
        <v>384</v>
      </c>
      <c r="H344" s="5">
        <v>2484</v>
      </c>
      <c r="I344" s="5">
        <v>9</v>
      </c>
      <c r="J344" s="5">
        <v>70</v>
      </c>
      <c r="K344" s="5">
        <v>0</v>
      </c>
      <c r="L344" s="5">
        <v>100</v>
      </c>
    </row>
    <row r="345" spans="1:12" x14ac:dyDescent="0.25">
      <c r="A345">
        <v>344</v>
      </c>
      <c r="B345">
        <v>14</v>
      </c>
      <c r="C345" t="s">
        <v>372</v>
      </c>
      <c r="D345" t="s">
        <v>373</v>
      </c>
      <c r="E345">
        <v>12</v>
      </c>
      <c r="F345" t="s">
        <v>24</v>
      </c>
      <c r="G345" t="s">
        <v>385</v>
      </c>
      <c r="H345" s="5">
        <v>9665</v>
      </c>
      <c r="I345" s="5">
        <v>13</v>
      </c>
      <c r="J345" s="5">
        <v>180</v>
      </c>
      <c r="K345" s="5">
        <v>0</v>
      </c>
      <c r="L345" s="5">
        <v>250</v>
      </c>
    </row>
    <row r="346" spans="1:12" x14ac:dyDescent="0.25">
      <c r="A346">
        <v>345</v>
      </c>
      <c r="B346">
        <v>14</v>
      </c>
      <c r="C346" t="s">
        <v>372</v>
      </c>
      <c r="D346" t="s">
        <v>373</v>
      </c>
      <c r="E346">
        <v>13</v>
      </c>
      <c r="F346" t="s">
        <v>24</v>
      </c>
      <c r="G346" t="s">
        <v>386</v>
      </c>
      <c r="H346" s="5">
        <v>5427</v>
      </c>
      <c r="I346" s="5">
        <v>13</v>
      </c>
      <c r="J346" s="5">
        <v>180</v>
      </c>
      <c r="K346" s="5">
        <v>0</v>
      </c>
      <c r="L346" s="5">
        <v>250</v>
      </c>
    </row>
    <row r="347" spans="1:12" x14ac:dyDescent="0.25">
      <c r="A347">
        <v>346</v>
      </c>
      <c r="B347">
        <v>14</v>
      </c>
      <c r="C347" t="s">
        <v>372</v>
      </c>
      <c r="D347" t="s">
        <v>373</v>
      </c>
      <c r="E347">
        <v>14</v>
      </c>
      <c r="F347" t="s">
        <v>24</v>
      </c>
      <c r="G347" t="s">
        <v>387</v>
      </c>
      <c r="H347" s="5">
        <v>1334</v>
      </c>
      <c r="I347" s="5">
        <v>9</v>
      </c>
      <c r="J347" s="5">
        <v>70</v>
      </c>
      <c r="K347" s="5">
        <v>0</v>
      </c>
      <c r="L347" s="5">
        <v>100</v>
      </c>
    </row>
    <row r="348" spans="1:12" x14ac:dyDescent="0.25">
      <c r="A348">
        <v>347</v>
      </c>
      <c r="B348">
        <v>14</v>
      </c>
      <c r="C348" t="s">
        <v>372</v>
      </c>
      <c r="D348" t="s">
        <v>373</v>
      </c>
      <c r="E348">
        <v>15</v>
      </c>
      <c r="F348" t="s">
        <v>24</v>
      </c>
      <c r="G348" t="s">
        <v>388</v>
      </c>
      <c r="H348" s="5">
        <v>1949</v>
      </c>
      <c r="I348" s="5">
        <v>9</v>
      </c>
      <c r="J348" s="5">
        <v>70</v>
      </c>
      <c r="K348" s="5">
        <v>0</v>
      </c>
      <c r="L348" s="5">
        <v>100</v>
      </c>
    </row>
    <row r="349" spans="1:12" x14ac:dyDescent="0.25">
      <c r="A349">
        <v>348</v>
      </c>
      <c r="B349">
        <v>14</v>
      </c>
      <c r="C349" t="s">
        <v>372</v>
      </c>
      <c r="D349" t="s">
        <v>373</v>
      </c>
      <c r="E349">
        <v>16</v>
      </c>
      <c r="F349" t="s">
        <v>24</v>
      </c>
      <c r="G349" t="s">
        <v>389</v>
      </c>
      <c r="H349" s="5">
        <v>2126</v>
      </c>
      <c r="I349" s="5">
        <v>9</v>
      </c>
      <c r="J349" s="5">
        <v>70</v>
      </c>
      <c r="K349" s="5">
        <v>0</v>
      </c>
      <c r="L349" s="5">
        <v>100</v>
      </c>
    </row>
    <row r="350" spans="1:12" x14ac:dyDescent="0.25">
      <c r="A350">
        <v>349</v>
      </c>
      <c r="B350">
        <v>14</v>
      </c>
      <c r="C350" t="s">
        <v>372</v>
      </c>
      <c r="D350" t="s">
        <v>373</v>
      </c>
      <c r="E350">
        <v>17</v>
      </c>
      <c r="F350" t="s">
        <v>24</v>
      </c>
      <c r="G350" t="s">
        <v>390</v>
      </c>
      <c r="H350" s="5">
        <v>5332</v>
      </c>
      <c r="I350" s="5">
        <v>13</v>
      </c>
      <c r="J350" s="5">
        <v>180</v>
      </c>
      <c r="K350" s="5">
        <v>0</v>
      </c>
      <c r="L350" s="5">
        <v>250</v>
      </c>
    </row>
    <row r="351" spans="1:12" x14ac:dyDescent="0.25">
      <c r="A351">
        <v>350</v>
      </c>
      <c r="B351">
        <v>14</v>
      </c>
      <c r="C351" t="s">
        <v>372</v>
      </c>
      <c r="D351" t="s">
        <v>373</v>
      </c>
      <c r="E351">
        <v>18</v>
      </c>
      <c r="F351" t="s">
        <v>24</v>
      </c>
      <c r="G351" t="s">
        <v>391</v>
      </c>
      <c r="H351" s="5">
        <v>5436</v>
      </c>
      <c r="I351" s="5">
        <v>13</v>
      </c>
      <c r="J351" s="5">
        <v>180</v>
      </c>
      <c r="K351" s="5">
        <v>0</v>
      </c>
      <c r="L351" s="5">
        <v>250</v>
      </c>
    </row>
    <row r="352" spans="1:12" x14ac:dyDescent="0.25">
      <c r="A352">
        <v>351</v>
      </c>
      <c r="B352">
        <v>14</v>
      </c>
      <c r="C352" t="s">
        <v>372</v>
      </c>
      <c r="D352" t="s">
        <v>373</v>
      </c>
      <c r="E352">
        <v>19</v>
      </c>
      <c r="F352" t="s">
        <v>24</v>
      </c>
      <c r="G352" t="s">
        <v>392</v>
      </c>
      <c r="H352" s="5">
        <v>1948</v>
      </c>
      <c r="I352" s="5">
        <v>9</v>
      </c>
      <c r="J352" s="5">
        <v>70</v>
      </c>
      <c r="K352" s="5">
        <v>0</v>
      </c>
      <c r="L352" s="5">
        <v>100</v>
      </c>
    </row>
    <row r="353" spans="1:12" x14ac:dyDescent="0.25">
      <c r="A353">
        <v>352</v>
      </c>
      <c r="B353">
        <v>14</v>
      </c>
      <c r="C353" t="s">
        <v>372</v>
      </c>
      <c r="D353" t="s">
        <v>373</v>
      </c>
      <c r="E353">
        <v>20</v>
      </c>
      <c r="F353" t="s">
        <v>24</v>
      </c>
      <c r="G353" t="s">
        <v>393</v>
      </c>
      <c r="H353" s="5">
        <v>1725</v>
      </c>
      <c r="I353" s="5">
        <v>9</v>
      </c>
      <c r="J353" s="5">
        <v>70</v>
      </c>
      <c r="K353" s="5">
        <v>0</v>
      </c>
      <c r="L353" s="5">
        <v>100</v>
      </c>
    </row>
    <row r="354" spans="1:12" x14ac:dyDescent="0.25">
      <c r="A354">
        <v>353</v>
      </c>
      <c r="B354">
        <v>14</v>
      </c>
      <c r="C354" t="s">
        <v>372</v>
      </c>
      <c r="D354" t="s">
        <v>373</v>
      </c>
      <c r="E354">
        <v>21</v>
      </c>
      <c r="F354" t="s">
        <v>24</v>
      </c>
      <c r="G354" t="s">
        <v>394</v>
      </c>
      <c r="H354" s="5">
        <v>1246</v>
      </c>
      <c r="I354" s="5">
        <v>9</v>
      </c>
      <c r="J354" s="5">
        <v>70</v>
      </c>
      <c r="K354" s="5">
        <v>0</v>
      </c>
      <c r="L354" s="5">
        <v>100</v>
      </c>
    </row>
    <row r="355" spans="1:12" x14ac:dyDescent="0.25">
      <c r="A355">
        <v>354</v>
      </c>
      <c r="B355">
        <v>14</v>
      </c>
      <c r="C355" t="s">
        <v>372</v>
      </c>
      <c r="D355" t="s">
        <v>373</v>
      </c>
      <c r="E355">
        <v>22</v>
      </c>
      <c r="F355" t="s">
        <v>24</v>
      </c>
      <c r="G355" t="s">
        <v>395</v>
      </c>
      <c r="H355" s="5">
        <v>1500</v>
      </c>
      <c r="I355" s="5">
        <v>9</v>
      </c>
      <c r="J355" s="5">
        <v>70</v>
      </c>
      <c r="K355" s="5">
        <v>0</v>
      </c>
      <c r="L355" s="5">
        <v>100</v>
      </c>
    </row>
    <row r="356" spans="1:12" x14ac:dyDescent="0.25">
      <c r="A356">
        <v>355</v>
      </c>
      <c r="B356">
        <v>14</v>
      </c>
      <c r="C356" t="s">
        <v>372</v>
      </c>
      <c r="D356" t="s">
        <v>373</v>
      </c>
      <c r="E356">
        <v>23</v>
      </c>
      <c r="F356" t="s">
        <v>24</v>
      </c>
      <c r="G356" t="s">
        <v>396</v>
      </c>
      <c r="H356" s="5">
        <v>3357</v>
      </c>
      <c r="I356" s="5">
        <v>13</v>
      </c>
      <c r="J356" s="5">
        <v>110</v>
      </c>
      <c r="K356" s="5">
        <v>0</v>
      </c>
      <c r="L356" s="5">
        <v>150</v>
      </c>
    </row>
    <row r="357" spans="1:12" x14ac:dyDescent="0.25">
      <c r="A357">
        <v>356</v>
      </c>
      <c r="B357">
        <v>14</v>
      </c>
      <c r="C357" t="s">
        <v>372</v>
      </c>
      <c r="D357" t="s">
        <v>373</v>
      </c>
      <c r="E357">
        <v>24</v>
      </c>
      <c r="F357" t="s">
        <v>24</v>
      </c>
      <c r="G357" t="s">
        <v>397</v>
      </c>
      <c r="H357" s="5">
        <v>3169</v>
      </c>
      <c r="I357" s="5">
        <v>13</v>
      </c>
      <c r="J357" s="5">
        <v>110</v>
      </c>
      <c r="K357" s="5">
        <v>0</v>
      </c>
      <c r="L357" s="5">
        <v>150</v>
      </c>
    </row>
    <row r="358" spans="1:12" x14ac:dyDescent="0.25">
      <c r="A358">
        <v>357</v>
      </c>
      <c r="B358">
        <v>14</v>
      </c>
      <c r="C358" t="s">
        <v>372</v>
      </c>
      <c r="D358" t="s">
        <v>373</v>
      </c>
      <c r="E358">
        <v>25</v>
      </c>
      <c r="F358" t="s">
        <v>24</v>
      </c>
      <c r="G358" t="s">
        <v>398</v>
      </c>
      <c r="H358" s="5">
        <v>767</v>
      </c>
      <c r="I358" s="5">
        <v>7</v>
      </c>
      <c r="J358" s="5">
        <v>50</v>
      </c>
      <c r="K358" s="5">
        <v>0</v>
      </c>
      <c r="L358" s="5">
        <v>80</v>
      </c>
    </row>
    <row r="359" spans="1:12" x14ac:dyDescent="0.25">
      <c r="A359">
        <v>358</v>
      </c>
      <c r="B359">
        <v>14</v>
      </c>
      <c r="C359" t="s">
        <v>372</v>
      </c>
      <c r="D359" t="s">
        <v>373</v>
      </c>
      <c r="E359">
        <v>26</v>
      </c>
      <c r="F359" t="s">
        <v>24</v>
      </c>
      <c r="G359" t="s">
        <v>399</v>
      </c>
      <c r="H359" s="5">
        <v>1579</v>
      </c>
      <c r="I359" s="5">
        <v>9</v>
      </c>
      <c r="J359" s="5">
        <v>70</v>
      </c>
      <c r="K359" s="5">
        <v>0</v>
      </c>
      <c r="L359" s="5">
        <v>100</v>
      </c>
    </row>
    <row r="360" spans="1:12" x14ac:dyDescent="0.25">
      <c r="A360">
        <v>359</v>
      </c>
      <c r="B360">
        <v>14</v>
      </c>
      <c r="C360" t="s">
        <v>372</v>
      </c>
      <c r="D360" t="s">
        <v>373</v>
      </c>
      <c r="E360">
        <v>27</v>
      </c>
      <c r="F360" t="s">
        <v>24</v>
      </c>
      <c r="G360" t="s">
        <v>400</v>
      </c>
      <c r="H360" s="5">
        <v>1951</v>
      </c>
      <c r="I360" s="5">
        <v>9</v>
      </c>
      <c r="J360" s="5">
        <v>70</v>
      </c>
      <c r="K360" s="5">
        <v>0</v>
      </c>
      <c r="L360" s="5">
        <v>100</v>
      </c>
    </row>
    <row r="361" spans="1:12" x14ac:dyDescent="0.25">
      <c r="A361">
        <v>360</v>
      </c>
      <c r="B361">
        <v>14</v>
      </c>
      <c r="C361" t="s">
        <v>372</v>
      </c>
      <c r="D361" t="s">
        <v>373</v>
      </c>
      <c r="E361">
        <v>28</v>
      </c>
      <c r="F361" t="s">
        <v>24</v>
      </c>
      <c r="G361" t="s">
        <v>401</v>
      </c>
      <c r="H361" s="5">
        <v>1874</v>
      </c>
      <c r="I361" s="5">
        <v>9</v>
      </c>
      <c r="J361" s="5">
        <v>70</v>
      </c>
      <c r="K361" s="5">
        <v>0</v>
      </c>
      <c r="L361" s="5">
        <v>100</v>
      </c>
    </row>
    <row r="362" spans="1:12" x14ac:dyDescent="0.25">
      <c r="A362">
        <v>361</v>
      </c>
      <c r="B362">
        <v>14</v>
      </c>
      <c r="C362" t="s">
        <v>372</v>
      </c>
      <c r="D362" t="s">
        <v>373</v>
      </c>
      <c r="E362">
        <v>29</v>
      </c>
      <c r="F362" t="s">
        <v>24</v>
      </c>
      <c r="G362" t="s">
        <v>402</v>
      </c>
      <c r="H362" s="5">
        <v>2485</v>
      </c>
      <c r="I362" s="5">
        <v>9</v>
      </c>
      <c r="J362" s="5">
        <v>70</v>
      </c>
      <c r="K362" s="5">
        <v>0</v>
      </c>
      <c r="L362" s="5">
        <v>100</v>
      </c>
    </row>
    <row r="363" spans="1:12" x14ac:dyDescent="0.25">
      <c r="A363">
        <v>362</v>
      </c>
      <c r="B363">
        <v>14</v>
      </c>
      <c r="C363" t="s">
        <v>372</v>
      </c>
      <c r="D363" t="s">
        <v>373</v>
      </c>
      <c r="E363">
        <v>30</v>
      </c>
      <c r="F363" t="s">
        <v>24</v>
      </c>
      <c r="G363" t="s">
        <v>403</v>
      </c>
      <c r="H363" s="5">
        <v>2455</v>
      </c>
      <c r="I363" s="5">
        <v>9</v>
      </c>
      <c r="J363" s="5">
        <v>70</v>
      </c>
      <c r="K363" s="5">
        <v>0</v>
      </c>
      <c r="L363" s="5">
        <v>100</v>
      </c>
    </row>
    <row r="364" spans="1:12" x14ac:dyDescent="0.25">
      <c r="A364">
        <v>363</v>
      </c>
      <c r="B364">
        <v>14</v>
      </c>
      <c r="C364" t="s">
        <v>372</v>
      </c>
      <c r="D364" t="s">
        <v>373</v>
      </c>
      <c r="E364">
        <v>31</v>
      </c>
      <c r="F364" t="s">
        <v>24</v>
      </c>
      <c r="G364" t="s">
        <v>404</v>
      </c>
      <c r="H364" s="5">
        <v>954</v>
      </c>
      <c r="I364" s="5">
        <v>7</v>
      </c>
      <c r="J364" s="5">
        <v>50</v>
      </c>
      <c r="K364" s="5">
        <v>0</v>
      </c>
      <c r="L364" s="5">
        <v>80</v>
      </c>
    </row>
    <row r="365" spans="1:12" x14ac:dyDescent="0.25">
      <c r="A365">
        <v>364</v>
      </c>
      <c r="B365">
        <v>14</v>
      </c>
      <c r="C365" t="s">
        <v>372</v>
      </c>
      <c r="D365" t="s">
        <v>373</v>
      </c>
      <c r="E365">
        <v>32</v>
      </c>
      <c r="F365" t="s">
        <v>24</v>
      </c>
      <c r="G365" t="s">
        <v>405</v>
      </c>
      <c r="H365" s="5">
        <v>1446</v>
      </c>
      <c r="I365" s="5">
        <v>9</v>
      </c>
      <c r="J365" s="5">
        <v>70</v>
      </c>
      <c r="K365" s="5">
        <v>0</v>
      </c>
      <c r="L365" s="5">
        <v>100</v>
      </c>
    </row>
    <row r="366" spans="1:12" x14ac:dyDescent="0.25">
      <c r="A366">
        <v>365</v>
      </c>
      <c r="B366">
        <v>14</v>
      </c>
      <c r="C366" t="s">
        <v>372</v>
      </c>
      <c r="D366" t="s">
        <v>373</v>
      </c>
      <c r="E366">
        <v>33</v>
      </c>
      <c r="F366" t="s">
        <v>24</v>
      </c>
      <c r="G366" t="s">
        <v>406</v>
      </c>
      <c r="H366" s="5">
        <v>1562</v>
      </c>
      <c r="I366" s="5">
        <v>9</v>
      </c>
      <c r="J366" s="5">
        <v>70</v>
      </c>
      <c r="K366" s="5">
        <v>0</v>
      </c>
      <c r="L366" s="5">
        <v>100</v>
      </c>
    </row>
    <row r="367" spans="1:12" x14ac:dyDescent="0.25">
      <c r="A367">
        <v>366</v>
      </c>
      <c r="B367">
        <v>14</v>
      </c>
      <c r="C367" t="s">
        <v>372</v>
      </c>
      <c r="D367" t="s">
        <v>373</v>
      </c>
      <c r="E367">
        <v>34</v>
      </c>
      <c r="F367" t="s">
        <v>24</v>
      </c>
      <c r="G367" t="s">
        <v>407</v>
      </c>
      <c r="H367" s="5">
        <v>1775</v>
      </c>
      <c r="I367" s="5">
        <v>9</v>
      </c>
      <c r="J367" s="5">
        <v>70</v>
      </c>
      <c r="K367" s="5">
        <v>0</v>
      </c>
      <c r="L367" s="5">
        <v>100</v>
      </c>
    </row>
    <row r="368" spans="1:12" x14ac:dyDescent="0.25">
      <c r="A368">
        <v>367</v>
      </c>
      <c r="B368">
        <v>14</v>
      </c>
      <c r="C368" t="s">
        <v>372</v>
      </c>
      <c r="D368" t="s">
        <v>373</v>
      </c>
      <c r="E368">
        <v>35</v>
      </c>
      <c r="F368" t="s">
        <v>24</v>
      </c>
      <c r="G368" t="s">
        <v>408</v>
      </c>
      <c r="H368" s="5">
        <v>3558</v>
      </c>
      <c r="I368" s="5">
        <v>13</v>
      </c>
      <c r="J368" s="5">
        <v>110</v>
      </c>
      <c r="K368" s="5">
        <v>0</v>
      </c>
      <c r="L368" s="5">
        <v>150</v>
      </c>
    </row>
    <row r="369" spans="1:12" x14ac:dyDescent="0.25">
      <c r="A369">
        <v>368</v>
      </c>
      <c r="B369">
        <v>14</v>
      </c>
      <c r="C369" t="s">
        <v>372</v>
      </c>
      <c r="D369" t="s">
        <v>373</v>
      </c>
      <c r="E369">
        <v>36</v>
      </c>
      <c r="F369" t="s">
        <v>24</v>
      </c>
      <c r="G369" t="s">
        <v>409</v>
      </c>
      <c r="H369" s="5">
        <v>2027</v>
      </c>
      <c r="I369" s="5">
        <v>9</v>
      </c>
      <c r="J369" s="5">
        <v>70</v>
      </c>
      <c r="K369" s="5">
        <v>0</v>
      </c>
      <c r="L369" s="5">
        <v>100</v>
      </c>
    </row>
    <row r="370" spans="1:12" x14ac:dyDescent="0.25">
      <c r="A370">
        <v>369</v>
      </c>
      <c r="B370">
        <v>14</v>
      </c>
      <c r="C370" t="s">
        <v>372</v>
      </c>
      <c r="D370" t="s">
        <v>373</v>
      </c>
      <c r="E370">
        <v>37</v>
      </c>
      <c r="F370" t="s">
        <v>24</v>
      </c>
      <c r="G370" t="s">
        <v>410</v>
      </c>
      <c r="H370" s="5">
        <v>1217</v>
      </c>
      <c r="I370" s="5">
        <v>9</v>
      </c>
      <c r="J370" s="5">
        <v>70</v>
      </c>
      <c r="K370" s="5">
        <v>0</v>
      </c>
      <c r="L370" s="5">
        <v>100</v>
      </c>
    </row>
    <row r="371" spans="1:12" x14ac:dyDescent="0.25">
      <c r="A371">
        <v>370</v>
      </c>
      <c r="B371">
        <v>14</v>
      </c>
      <c r="C371" t="s">
        <v>372</v>
      </c>
      <c r="D371" t="s">
        <v>373</v>
      </c>
      <c r="E371">
        <v>38</v>
      </c>
      <c r="F371" t="s">
        <v>24</v>
      </c>
      <c r="G371" t="s">
        <v>411</v>
      </c>
      <c r="H371" s="5">
        <v>1251</v>
      </c>
      <c r="I371" s="5">
        <v>9</v>
      </c>
      <c r="J371" s="5">
        <v>70</v>
      </c>
      <c r="K371" s="5">
        <v>0</v>
      </c>
      <c r="L371" s="5">
        <v>100</v>
      </c>
    </row>
    <row r="372" spans="1:12" x14ac:dyDescent="0.25">
      <c r="A372">
        <v>371</v>
      </c>
      <c r="B372">
        <v>14</v>
      </c>
      <c r="C372" t="s">
        <v>372</v>
      </c>
      <c r="D372" t="s">
        <v>373</v>
      </c>
      <c r="E372">
        <v>39</v>
      </c>
      <c r="F372" t="s">
        <v>24</v>
      </c>
      <c r="G372" t="s">
        <v>412</v>
      </c>
      <c r="H372" s="5">
        <v>1626</v>
      </c>
      <c r="I372" s="5">
        <v>9</v>
      </c>
      <c r="J372" s="5">
        <v>70</v>
      </c>
      <c r="K372" s="5">
        <v>0</v>
      </c>
      <c r="L372" s="5">
        <v>100</v>
      </c>
    </row>
    <row r="373" spans="1:12" x14ac:dyDescent="0.25">
      <c r="A373">
        <v>372</v>
      </c>
      <c r="B373">
        <v>14</v>
      </c>
      <c r="C373" t="s">
        <v>372</v>
      </c>
      <c r="D373" t="s">
        <v>373</v>
      </c>
      <c r="E373">
        <v>40</v>
      </c>
      <c r="F373" t="s">
        <v>24</v>
      </c>
      <c r="G373" t="s">
        <v>413</v>
      </c>
      <c r="H373" s="5">
        <v>1496</v>
      </c>
      <c r="I373" s="5">
        <v>9</v>
      </c>
      <c r="J373" s="5">
        <v>70</v>
      </c>
      <c r="K373" s="5">
        <v>0</v>
      </c>
      <c r="L373" s="5">
        <v>100</v>
      </c>
    </row>
    <row r="374" spans="1:12" x14ac:dyDescent="0.25">
      <c r="A374">
        <v>373</v>
      </c>
      <c r="B374">
        <v>14</v>
      </c>
      <c r="C374" t="s">
        <v>372</v>
      </c>
      <c r="D374" t="s">
        <v>373</v>
      </c>
      <c r="E374">
        <v>41</v>
      </c>
      <c r="F374" t="s">
        <v>24</v>
      </c>
      <c r="G374" t="s">
        <v>414</v>
      </c>
      <c r="H374" s="5">
        <v>1552</v>
      </c>
      <c r="I374" s="5">
        <v>9</v>
      </c>
      <c r="J374" s="5">
        <v>70</v>
      </c>
      <c r="K374" s="5">
        <v>0</v>
      </c>
      <c r="L374" s="5">
        <v>100</v>
      </c>
    </row>
    <row r="375" spans="1:12" x14ac:dyDescent="0.25">
      <c r="A375">
        <v>374</v>
      </c>
      <c r="B375">
        <v>14</v>
      </c>
      <c r="C375" t="s">
        <v>372</v>
      </c>
      <c r="D375" t="s">
        <v>373</v>
      </c>
      <c r="E375">
        <v>42</v>
      </c>
      <c r="F375" t="s">
        <v>24</v>
      </c>
      <c r="G375" t="s">
        <v>415</v>
      </c>
      <c r="H375" s="5">
        <v>984</v>
      </c>
      <c r="I375" s="5">
        <v>7</v>
      </c>
      <c r="J375" s="5">
        <v>50</v>
      </c>
      <c r="K375" s="5">
        <v>0</v>
      </c>
      <c r="L375" s="5">
        <v>80</v>
      </c>
    </row>
    <row r="376" spans="1:12" x14ac:dyDescent="0.25">
      <c r="A376">
        <v>375</v>
      </c>
      <c r="B376">
        <v>14</v>
      </c>
      <c r="C376" t="s">
        <v>372</v>
      </c>
      <c r="D376" t="s">
        <v>373</v>
      </c>
      <c r="E376">
        <v>43</v>
      </c>
      <c r="F376" t="s">
        <v>3</v>
      </c>
      <c r="G376" t="s">
        <v>416</v>
      </c>
      <c r="H376" s="5">
        <v>258026</v>
      </c>
      <c r="I376" s="5">
        <v>41</v>
      </c>
      <c r="J376" s="5">
        <v>1400</v>
      </c>
      <c r="K376" s="5">
        <v>2</v>
      </c>
      <c r="L376" s="5">
        <v>2500</v>
      </c>
    </row>
    <row r="377" spans="1:12" x14ac:dyDescent="0.25">
      <c r="A377">
        <v>376</v>
      </c>
      <c r="B377">
        <v>15</v>
      </c>
      <c r="C377" t="s">
        <v>417</v>
      </c>
      <c r="D377" t="s">
        <v>418</v>
      </c>
      <c r="E377">
        <v>1</v>
      </c>
      <c r="F377" t="s">
        <v>14</v>
      </c>
      <c r="G377" t="s">
        <v>419</v>
      </c>
      <c r="H377" s="5">
        <v>6276</v>
      </c>
      <c r="I377" s="5">
        <v>13</v>
      </c>
      <c r="J377" s="5">
        <v>180</v>
      </c>
      <c r="K377" s="5">
        <v>0</v>
      </c>
      <c r="L377" s="5">
        <v>250</v>
      </c>
    </row>
    <row r="378" spans="1:12" x14ac:dyDescent="0.25">
      <c r="A378">
        <v>377</v>
      </c>
      <c r="B378">
        <v>15</v>
      </c>
      <c r="C378" t="s">
        <v>417</v>
      </c>
      <c r="D378" t="s">
        <v>418</v>
      </c>
      <c r="E378">
        <v>2</v>
      </c>
      <c r="F378" t="s">
        <v>14</v>
      </c>
      <c r="G378" t="s">
        <v>420</v>
      </c>
      <c r="H378" s="5">
        <v>11633</v>
      </c>
      <c r="I378" s="5">
        <v>15</v>
      </c>
      <c r="J378" s="5">
        <v>250</v>
      </c>
      <c r="K378" s="5">
        <v>1</v>
      </c>
      <c r="L378" s="5">
        <v>450</v>
      </c>
    </row>
    <row r="379" spans="1:12" x14ac:dyDescent="0.25">
      <c r="A379">
        <v>378</v>
      </c>
      <c r="B379">
        <v>15</v>
      </c>
      <c r="C379" t="s">
        <v>417</v>
      </c>
      <c r="D379" t="s">
        <v>418</v>
      </c>
      <c r="E379">
        <v>3</v>
      </c>
      <c r="F379" t="s">
        <v>14</v>
      </c>
      <c r="G379" t="s">
        <v>421</v>
      </c>
      <c r="H379" s="5">
        <v>3349</v>
      </c>
      <c r="I379" s="5">
        <v>13</v>
      </c>
      <c r="J379" s="5">
        <v>110</v>
      </c>
      <c r="K379" s="5">
        <v>0</v>
      </c>
      <c r="L379" s="5">
        <v>150</v>
      </c>
    </row>
    <row r="380" spans="1:12" x14ac:dyDescent="0.25">
      <c r="A380">
        <v>379</v>
      </c>
      <c r="B380">
        <v>15</v>
      </c>
      <c r="C380" t="s">
        <v>417</v>
      </c>
      <c r="D380" t="s">
        <v>418</v>
      </c>
      <c r="E380">
        <v>4</v>
      </c>
      <c r="F380" t="s">
        <v>14</v>
      </c>
      <c r="G380" t="s">
        <v>422</v>
      </c>
      <c r="H380" s="5">
        <v>42599</v>
      </c>
      <c r="I380" s="5">
        <v>21</v>
      </c>
      <c r="J380" s="5">
        <v>600</v>
      </c>
      <c r="K380" s="5">
        <v>1</v>
      </c>
      <c r="L380" s="5">
        <v>900</v>
      </c>
    </row>
    <row r="381" spans="1:12" x14ac:dyDescent="0.25">
      <c r="A381">
        <v>380</v>
      </c>
      <c r="B381">
        <v>15</v>
      </c>
      <c r="C381" t="s">
        <v>417</v>
      </c>
      <c r="D381" t="s">
        <v>418</v>
      </c>
      <c r="E381">
        <v>5</v>
      </c>
      <c r="F381" t="s">
        <v>14</v>
      </c>
      <c r="G381" t="s">
        <v>423</v>
      </c>
      <c r="H381" s="5">
        <v>8649</v>
      </c>
      <c r="I381" s="5">
        <v>13</v>
      </c>
      <c r="J381" s="5">
        <v>180</v>
      </c>
      <c r="K381" s="5">
        <v>0</v>
      </c>
      <c r="L381" s="5">
        <v>250</v>
      </c>
    </row>
    <row r="382" spans="1:12" x14ac:dyDescent="0.25">
      <c r="A382">
        <v>381</v>
      </c>
      <c r="B382">
        <v>15</v>
      </c>
      <c r="C382" t="s">
        <v>417</v>
      </c>
      <c r="D382" t="s">
        <v>418</v>
      </c>
      <c r="E382">
        <v>6</v>
      </c>
      <c r="F382" t="s">
        <v>24</v>
      </c>
      <c r="G382" t="s">
        <v>424</v>
      </c>
      <c r="H382" s="5">
        <v>2546</v>
      </c>
      <c r="I382" s="5">
        <v>13</v>
      </c>
      <c r="J382" s="5">
        <v>110</v>
      </c>
      <c r="K382" s="5">
        <v>0</v>
      </c>
      <c r="L382" s="5">
        <v>150</v>
      </c>
    </row>
    <row r="383" spans="1:12" x14ac:dyDescent="0.25">
      <c r="A383">
        <v>382</v>
      </c>
      <c r="B383">
        <v>15</v>
      </c>
      <c r="C383" t="s">
        <v>417</v>
      </c>
      <c r="D383" t="s">
        <v>418</v>
      </c>
      <c r="E383">
        <v>7</v>
      </c>
      <c r="F383" t="s">
        <v>24</v>
      </c>
      <c r="G383" t="s">
        <v>425</v>
      </c>
      <c r="H383" s="5">
        <v>1177</v>
      </c>
      <c r="I383" s="5">
        <v>9</v>
      </c>
      <c r="J383" s="5">
        <v>70</v>
      </c>
      <c r="K383" s="5">
        <v>0</v>
      </c>
      <c r="L383" s="5">
        <v>100</v>
      </c>
    </row>
    <row r="384" spans="1:12" x14ac:dyDescent="0.25">
      <c r="A384">
        <v>383</v>
      </c>
      <c r="B384">
        <v>15</v>
      </c>
      <c r="C384" t="s">
        <v>417</v>
      </c>
      <c r="D384" t="s">
        <v>418</v>
      </c>
      <c r="E384">
        <v>8</v>
      </c>
      <c r="F384" t="s">
        <v>24</v>
      </c>
      <c r="G384" t="s">
        <v>426</v>
      </c>
      <c r="H384" s="5">
        <v>171</v>
      </c>
      <c r="I384" s="5">
        <v>7</v>
      </c>
      <c r="J384" s="5">
        <v>25</v>
      </c>
      <c r="K384" s="5">
        <v>0</v>
      </c>
      <c r="L384" s="5">
        <v>35</v>
      </c>
    </row>
    <row r="385" spans="1:12" x14ac:dyDescent="0.25">
      <c r="A385">
        <v>384</v>
      </c>
      <c r="B385">
        <v>15</v>
      </c>
      <c r="C385" t="s">
        <v>417</v>
      </c>
      <c r="D385" t="s">
        <v>418</v>
      </c>
      <c r="E385">
        <v>9</v>
      </c>
      <c r="F385" t="s">
        <v>24</v>
      </c>
      <c r="G385" t="s">
        <v>427</v>
      </c>
      <c r="H385" s="5">
        <v>789</v>
      </c>
      <c r="I385" s="5">
        <v>7</v>
      </c>
      <c r="J385" s="5">
        <v>50</v>
      </c>
      <c r="K385" s="5">
        <v>0</v>
      </c>
      <c r="L385" s="5">
        <v>80</v>
      </c>
    </row>
    <row r="386" spans="1:12" x14ac:dyDescent="0.25">
      <c r="A386">
        <v>385</v>
      </c>
      <c r="B386">
        <v>15</v>
      </c>
      <c r="C386" t="s">
        <v>417</v>
      </c>
      <c r="D386" t="s">
        <v>418</v>
      </c>
      <c r="E386">
        <v>10</v>
      </c>
      <c r="F386" t="s">
        <v>24</v>
      </c>
      <c r="G386" t="s">
        <v>428</v>
      </c>
      <c r="H386" s="5">
        <v>272</v>
      </c>
      <c r="I386" s="5">
        <v>7</v>
      </c>
      <c r="J386" s="5">
        <v>25</v>
      </c>
      <c r="K386" s="5">
        <v>0</v>
      </c>
      <c r="L386" s="5">
        <v>35</v>
      </c>
    </row>
    <row r="387" spans="1:12" x14ac:dyDescent="0.25">
      <c r="A387">
        <v>386</v>
      </c>
      <c r="B387">
        <v>15</v>
      </c>
      <c r="C387" t="s">
        <v>417</v>
      </c>
      <c r="D387" t="s">
        <v>418</v>
      </c>
      <c r="E387">
        <v>11</v>
      </c>
      <c r="F387" t="s">
        <v>24</v>
      </c>
      <c r="G387" t="s">
        <v>429</v>
      </c>
      <c r="H387" s="5">
        <v>2650</v>
      </c>
      <c r="I387" s="5">
        <v>13</v>
      </c>
      <c r="J387" s="5">
        <v>110</v>
      </c>
      <c r="K387" s="5">
        <v>0</v>
      </c>
      <c r="L387" s="5">
        <v>150</v>
      </c>
    </row>
    <row r="388" spans="1:12" x14ac:dyDescent="0.25">
      <c r="A388">
        <v>387</v>
      </c>
      <c r="B388">
        <v>15</v>
      </c>
      <c r="C388" t="s">
        <v>417</v>
      </c>
      <c r="D388" t="s">
        <v>418</v>
      </c>
      <c r="E388">
        <v>12</v>
      </c>
      <c r="F388" t="s">
        <v>24</v>
      </c>
      <c r="G388" t="s">
        <v>430</v>
      </c>
      <c r="H388" s="5">
        <v>1934</v>
      </c>
      <c r="I388" s="5">
        <v>9</v>
      </c>
      <c r="J388" s="5">
        <v>70</v>
      </c>
      <c r="K388" s="5">
        <v>0</v>
      </c>
      <c r="L388" s="5">
        <v>100</v>
      </c>
    </row>
    <row r="389" spans="1:12" x14ac:dyDescent="0.25">
      <c r="A389">
        <v>388</v>
      </c>
      <c r="B389">
        <v>15</v>
      </c>
      <c r="C389" t="s">
        <v>417</v>
      </c>
      <c r="D389" t="s">
        <v>418</v>
      </c>
      <c r="E389">
        <v>13</v>
      </c>
      <c r="F389" t="s">
        <v>24</v>
      </c>
      <c r="G389" t="s">
        <v>431</v>
      </c>
      <c r="H389" s="5">
        <v>1606</v>
      </c>
      <c r="I389" s="5">
        <v>9</v>
      </c>
      <c r="J389" s="5">
        <v>70</v>
      </c>
      <c r="K389" s="5">
        <v>0</v>
      </c>
      <c r="L389" s="5">
        <v>100</v>
      </c>
    </row>
    <row r="390" spans="1:12" x14ac:dyDescent="0.25">
      <c r="A390">
        <v>389</v>
      </c>
      <c r="B390">
        <v>15</v>
      </c>
      <c r="C390" t="s">
        <v>417</v>
      </c>
      <c r="D390" t="s">
        <v>418</v>
      </c>
      <c r="E390">
        <v>14</v>
      </c>
      <c r="F390" t="s">
        <v>24</v>
      </c>
      <c r="G390" t="s">
        <v>432</v>
      </c>
      <c r="H390" s="5">
        <v>2627</v>
      </c>
      <c r="I390" s="5">
        <v>13</v>
      </c>
      <c r="J390" s="5">
        <v>110</v>
      </c>
      <c r="K390" s="5">
        <v>0</v>
      </c>
      <c r="L390" s="5">
        <v>150</v>
      </c>
    </row>
    <row r="391" spans="1:12" x14ac:dyDescent="0.25">
      <c r="A391">
        <v>390</v>
      </c>
      <c r="B391">
        <v>15</v>
      </c>
      <c r="C391" t="s">
        <v>417</v>
      </c>
      <c r="D391" t="s">
        <v>418</v>
      </c>
      <c r="E391">
        <v>15</v>
      </c>
      <c r="F391" t="s">
        <v>24</v>
      </c>
      <c r="G391" t="s">
        <v>433</v>
      </c>
      <c r="H391" s="5">
        <v>943</v>
      </c>
      <c r="I391" s="5">
        <v>7</v>
      </c>
      <c r="J391" s="5">
        <v>50</v>
      </c>
      <c r="K391" s="5">
        <v>0</v>
      </c>
      <c r="L391" s="5">
        <v>80</v>
      </c>
    </row>
    <row r="392" spans="1:12" x14ac:dyDescent="0.25">
      <c r="A392">
        <v>391</v>
      </c>
      <c r="B392">
        <v>15</v>
      </c>
      <c r="C392" t="s">
        <v>417</v>
      </c>
      <c r="D392" t="s">
        <v>418</v>
      </c>
      <c r="E392">
        <v>16</v>
      </c>
      <c r="F392" t="s">
        <v>24</v>
      </c>
      <c r="G392" t="s">
        <v>434</v>
      </c>
      <c r="H392" s="5">
        <v>2106</v>
      </c>
      <c r="I392" s="5">
        <v>9</v>
      </c>
      <c r="J392" s="5">
        <v>70</v>
      </c>
      <c r="K392" s="5">
        <v>0</v>
      </c>
      <c r="L392" s="5">
        <v>100</v>
      </c>
    </row>
    <row r="393" spans="1:12" x14ac:dyDescent="0.25">
      <c r="A393">
        <v>392</v>
      </c>
      <c r="B393">
        <v>15</v>
      </c>
      <c r="C393" t="s">
        <v>417</v>
      </c>
      <c r="D393" t="s">
        <v>418</v>
      </c>
      <c r="E393">
        <v>17</v>
      </c>
      <c r="F393" t="s">
        <v>24</v>
      </c>
      <c r="G393" t="s">
        <v>435</v>
      </c>
      <c r="H393" s="5">
        <v>1283</v>
      </c>
      <c r="I393" s="5">
        <v>9</v>
      </c>
      <c r="J393" s="5">
        <v>70</v>
      </c>
      <c r="K393" s="5">
        <v>0</v>
      </c>
      <c r="L393" s="5">
        <v>100</v>
      </c>
    </row>
    <row r="394" spans="1:12" x14ac:dyDescent="0.25">
      <c r="A394">
        <v>393</v>
      </c>
      <c r="B394">
        <v>15</v>
      </c>
      <c r="C394" t="s">
        <v>417</v>
      </c>
      <c r="D394" t="s">
        <v>418</v>
      </c>
      <c r="E394">
        <v>18</v>
      </c>
      <c r="F394" t="s">
        <v>24</v>
      </c>
      <c r="G394" t="s">
        <v>436</v>
      </c>
      <c r="H394" s="5">
        <v>2908</v>
      </c>
      <c r="I394" s="5">
        <v>13</v>
      </c>
      <c r="J394" s="5">
        <v>110</v>
      </c>
      <c r="K394" s="5">
        <v>0</v>
      </c>
      <c r="L394" s="5">
        <v>150</v>
      </c>
    </row>
    <row r="395" spans="1:12" x14ac:dyDescent="0.25">
      <c r="A395">
        <v>394</v>
      </c>
      <c r="B395">
        <v>15</v>
      </c>
      <c r="C395" t="s">
        <v>417</v>
      </c>
      <c r="D395" t="s">
        <v>418</v>
      </c>
      <c r="E395">
        <v>19</v>
      </c>
      <c r="F395" t="s">
        <v>24</v>
      </c>
      <c r="G395" t="s">
        <v>437</v>
      </c>
      <c r="H395" s="5">
        <v>1594</v>
      </c>
      <c r="I395" s="5">
        <v>9</v>
      </c>
      <c r="J395" s="5">
        <v>70</v>
      </c>
      <c r="K395" s="5">
        <v>0</v>
      </c>
      <c r="L395" s="5">
        <v>100</v>
      </c>
    </row>
    <row r="396" spans="1:12" x14ac:dyDescent="0.25">
      <c r="A396">
        <v>395</v>
      </c>
      <c r="B396">
        <v>15</v>
      </c>
      <c r="C396" t="s">
        <v>417</v>
      </c>
      <c r="D396" t="s">
        <v>418</v>
      </c>
      <c r="E396">
        <v>20</v>
      </c>
      <c r="F396" t="s">
        <v>24</v>
      </c>
      <c r="G396" t="s">
        <v>438</v>
      </c>
      <c r="H396" s="5">
        <v>1269</v>
      </c>
      <c r="I396" s="5">
        <v>9</v>
      </c>
      <c r="J396" s="5">
        <v>70</v>
      </c>
      <c r="K396" s="5">
        <v>0</v>
      </c>
      <c r="L396" s="5">
        <v>100</v>
      </c>
    </row>
    <row r="397" spans="1:12" x14ac:dyDescent="0.25">
      <c r="A397">
        <v>396</v>
      </c>
      <c r="B397">
        <v>15</v>
      </c>
      <c r="C397" t="s">
        <v>417</v>
      </c>
      <c r="D397" t="s">
        <v>418</v>
      </c>
      <c r="E397">
        <v>21</v>
      </c>
      <c r="F397" t="s">
        <v>3</v>
      </c>
      <c r="G397" t="s">
        <v>439</v>
      </c>
      <c r="H397" s="5">
        <v>96381</v>
      </c>
      <c r="I397" s="5">
        <v>31</v>
      </c>
      <c r="J397" s="5">
        <v>800</v>
      </c>
      <c r="K397" s="5">
        <v>1</v>
      </c>
      <c r="L397" s="5">
        <v>1200</v>
      </c>
    </row>
    <row r="398" spans="1:12" x14ac:dyDescent="0.25">
      <c r="A398">
        <v>397</v>
      </c>
      <c r="B398">
        <v>16</v>
      </c>
      <c r="C398" t="s">
        <v>440</v>
      </c>
      <c r="D398" t="s">
        <v>441</v>
      </c>
      <c r="E398">
        <v>1</v>
      </c>
      <c r="F398" t="s">
        <v>14</v>
      </c>
      <c r="G398" t="s">
        <v>442</v>
      </c>
      <c r="H398" s="5">
        <v>5045</v>
      </c>
      <c r="I398" s="5">
        <v>13</v>
      </c>
      <c r="J398" s="5">
        <v>180</v>
      </c>
      <c r="K398" s="5">
        <v>0</v>
      </c>
      <c r="L398" s="5">
        <v>250</v>
      </c>
    </row>
    <row r="399" spans="1:12" x14ac:dyDescent="0.25">
      <c r="A399">
        <v>398</v>
      </c>
      <c r="B399">
        <v>16</v>
      </c>
      <c r="C399" t="s">
        <v>440</v>
      </c>
      <c r="D399" t="s">
        <v>441</v>
      </c>
      <c r="E399">
        <v>2</v>
      </c>
      <c r="F399" t="s">
        <v>14</v>
      </c>
      <c r="G399" t="s">
        <v>443</v>
      </c>
      <c r="H399" s="5">
        <v>4899</v>
      </c>
      <c r="I399" s="5">
        <v>13</v>
      </c>
      <c r="J399" s="5">
        <v>110</v>
      </c>
      <c r="K399" s="5">
        <v>0</v>
      </c>
      <c r="L399" s="5">
        <v>150</v>
      </c>
    </row>
    <row r="400" spans="1:12" x14ac:dyDescent="0.25">
      <c r="A400">
        <v>399</v>
      </c>
      <c r="B400">
        <v>16</v>
      </c>
      <c r="C400" t="s">
        <v>440</v>
      </c>
      <c r="D400" t="s">
        <v>441</v>
      </c>
      <c r="E400">
        <v>3</v>
      </c>
      <c r="F400" t="s">
        <v>14</v>
      </c>
      <c r="G400" t="s">
        <v>444</v>
      </c>
      <c r="H400" s="5">
        <v>30842</v>
      </c>
      <c r="I400" s="5">
        <v>19</v>
      </c>
      <c r="J400" s="5">
        <v>400</v>
      </c>
      <c r="K400" s="5">
        <v>1</v>
      </c>
      <c r="L400" s="5">
        <v>600</v>
      </c>
    </row>
    <row r="401" spans="1:12" x14ac:dyDescent="0.25">
      <c r="A401">
        <v>400</v>
      </c>
      <c r="B401">
        <v>16</v>
      </c>
      <c r="C401" t="s">
        <v>440</v>
      </c>
      <c r="D401" t="s">
        <v>441</v>
      </c>
      <c r="E401">
        <v>4</v>
      </c>
      <c r="F401" t="s">
        <v>14</v>
      </c>
      <c r="G401" t="s">
        <v>445</v>
      </c>
      <c r="H401" s="5">
        <v>23175</v>
      </c>
      <c r="I401" s="5">
        <v>19</v>
      </c>
      <c r="J401" s="5">
        <v>400</v>
      </c>
      <c r="K401" s="5">
        <v>1</v>
      </c>
      <c r="L401" s="5">
        <v>600</v>
      </c>
    </row>
    <row r="402" spans="1:12" x14ac:dyDescent="0.25">
      <c r="A402">
        <v>401</v>
      </c>
      <c r="B402">
        <v>16</v>
      </c>
      <c r="C402" t="s">
        <v>440</v>
      </c>
      <c r="D402" t="s">
        <v>441</v>
      </c>
      <c r="E402">
        <v>5</v>
      </c>
      <c r="F402" t="s">
        <v>14</v>
      </c>
      <c r="G402" t="s">
        <v>446</v>
      </c>
      <c r="H402" s="5">
        <v>9153</v>
      </c>
      <c r="I402" s="5">
        <v>13</v>
      </c>
      <c r="J402" s="5">
        <v>180</v>
      </c>
      <c r="K402" s="5">
        <v>0</v>
      </c>
      <c r="L402" s="5">
        <v>250</v>
      </c>
    </row>
    <row r="403" spans="1:12" x14ac:dyDescent="0.25">
      <c r="A403">
        <v>402</v>
      </c>
      <c r="B403">
        <v>16</v>
      </c>
      <c r="C403" t="s">
        <v>440</v>
      </c>
      <c r="D403" t="s">
        <v>441</v>
      </c>
      <c r="E403">
        <v>6</v>
      </c>
      <c r="F403" t="s">
        <v>24</v>
      </c>
      <c r="G403" t="s">
        <v>447</v>
      </c>
      <c r="H403" s="5">
        <v>3441</v>
      </c>
      <c r="I403" s="5">
        <v>13</v>
      </c>
      <c r="J403" s="5">
        <v>110</v>
      </c>
      <c r="K403" s="5">
        <v>0</v>
      </c>
      <c r="L403" s="5">
        <v>150</v>
      </c>
    </row>
    <row r="404" spans="1:12" x14ac:dyDescent="0.25">
      <c r="A404">
        <v>403</v>
      </c>
      <c r="B404">
        <v>16</v>
      </c>
      <c r="C404" t="s">
        <v>440</v>
      </c>
      <c r="D404" t="s">
        <v>441</v>
      </c>
      <c r="E404">
        <v>7</v>
      </c>
      <c r="F404" t="s">
        <v>24</v>
      </c>
      <c r="G404" t="s">
        <v>448</v>
      </c>
      <c r="H404" s="5">
        <v>2762</v>
      </c>
      <c r="I404" s="5">
        <v>13</v>
      </c>
      <c r="J404" s="5">
        <v>110</v>
      </c>
      <c r="K404" s="5">
        <v>0</v>
      </c>
      <c r="L404" s="5">
        <v>150</v>
      </c>
    </row>
    <row r="405" spans="1:12" x14ac:dyDescent="0.25">
      <c r="A405">
        <v>404</v>
      </c>
      <c r="B405">
        <v>16</v>
      </c>
      <c r="C405" t="s">
        <v>440</v>
      </c>
      <c r="D405" t="s">
        <v>441</v>
      </c>
      <c r="E405">
        <v>8</v>
      </c>
      <c r="F405" t="s">
        <v>24</v>
      </c>
      <c r="G405" t="s">
        <v>449</v>
      </c>
      <c r="H405" s="5">
        <v>1545</v>
      </c>
      <c r="I405" s="5">
        <v>9</v>
      </c>
      <c r="J405" s="5">
        <v>70</v>
      </c>
      <c r="K405" s="5">
        <v>0</v>
      </c>
      <c r="L405" s="5">
        <v>100</v>
      </c>
    </row>
    <row r="406" spans="1:12" x14ac:dyDescent="0.25">
      <c r="A406">
        <v>405</v>
      </c>
      <c r="B406">
        <v>16</v>
      </c>
      <c r="C406" t="s">
        <v>440</v>
      </c>
      <c r="D406" t="s">
        <v>441</v>
      </c>
      <c r="E406">
        <v>9</v>
      </c>
      <c r="F406" t="s">
        <v>24</v>
      </c>
      <c r="G406" t="s">
        <v>450</v>
      </c>
      <c r="H406" s="5">
        <v>3555</v>
      </c>
      <c r="I406" s="5">
        <v>13</v>
      </c>
      <c r="J406" s="5">
        <v>110</v>
      </c>
      <c r="K406" s="5">
        <v>0</v>
      </c>
      <c r="L406" s="5">
        <v>150</v>
      </c>
    </row>
    <row r="407" spans="1:12" x14ac:dyDescent="0.25">
      <c r="A407">
        <v>406</v>
      </c>
      <c r="B407">
        <v>16</v>
      </c>
      <c r="C407" t="s">
        <v>440</v>
      </c>
      <c r="D407" t="s">
        <v>441</v>
      </c>
      <c r="E407">
        <v>10</v>
      </c>
      <c r="F407" t="s">
        <v>24</v>
      </c>
      <c r="G407" t="s">
        <v>451</v>
      </c>
      <c r="H407" s="5">
        <v>2868</v>
      </c>
      <c r="I407" s="5">
        <v>13</v>
      </c>
      <c r="J407" s="5">
        <v>110</v>
      </c>
      <c r="K407" s="5">
        <v>0</v>
      </c>
      <c r="L407" s="5">
        <v>150</v>
      </c>
    </row>
    <row r="408" spans="1:12" x14ac:dyDescent="0.25">
      <c r="A408">
        <v>407</v>
      </c>
      <c r="B408">
        <v>16</v>
      </c>
      <c r="C408" t="s">
        <v>440</v>
      </c>
      <c r="D408" t="s">
        <v>441</v>
      </c>
      <c r="E408">
        <v>11</v>
      </c>
      <c r="F408" t="s">
        <v>24</v>
      </c>
      <c r="G408" t="s">
        <v>452</v>
      </c>
      <c r="H408" s="5">
        <v>3712</v>
      </c>
      <c r="I408" s="5">
        <v>13</v>
      </c>
      <c r="J408" s="5">
        <v>110</v>
      </c>
      <c r="K408" s="5">
        <v>0</v>
      </c>
      <c r="L408" s="5">
        <v>150</v>
      </c>
    </row>
    <row r="409" spans="1:12" x14ac:dyDescent="0.25">
      <c r="A409">
        <v>408</v>
      </c>
      <c r="B409">
        <v>16</v>
      </c>
      <c r="C409" t="s">
        <v>440</v>
      </c>
      <c r="D409" t="s">
        <v>441</v>
      </c>
      <c r="E409">
        <v>12</v>
      </c>
      <c r="F409" t="s">
        <v>24</v>
      </c>
      <c r="G409" t="s">
        <v>453</v>
      </c>
      <c r="H409" s="5">
        <v>3662</v>
      </c>
      <c r="I409" s="5">
        <v>13</v>
      </c>
      <c r="J409" s="5">
        <v>110</v>
      </c>
      <c r="K409" s="5">
        <v>0</v>
      </c>
      <c r="L409" s="5">
        <v>150</v>
      </c>
    </row>
    <row r="410" spans="1:12" x14ac:dyDescent="0.25">
      <c r="A410">
        <v>409</v>
      </c>
      <c r="B410">
        <v>16</v>
      </c>
      <c r="C410" t="s">
        <v>440</v>
      </c>
      <c r="D410" t="s">
        <v>441</v>
      </c>
      <c r="E410">
        <v>13</v>
      </c>
      <c r="F410" t="s">
        <v>24</v>
      </c>
      <c r="G410" t="s">
        <v>454</v>
      </c>
      <c r="H410" s="5">
        <v>2227</v>
      </c>
      <c r="I410" s="5">
        <v>9</v>
      </c>
      <c r="J410" s="5">
        <v>70</v>
      </c>
      <c r="K410" s="5">
        <v>0</v>
      </c>
      <c r="L410" s="5">
        <v>100</v>
      </c>
    </row>
    <row r="411" spans="1:12" x14ac:dyDescent="0.25">
      <c r="A411">
        <v>410</v>
      </c>
      <c r="B411">
        <v>16</v>
      </c>
      <c r="C411" t="s">
        <v>440</v>
      </c>
      <c r="D411" t="s">
        <v>441</v>
      </c>
      <c r="E411">
        <v>14</v>
      </c>
      <c r="F411" t="s">
        <v>24</v>
      </c>
      <c r="G411" t="s">
        <v>455</v>
      </c>
      <c r="H411" s="5">
        <v>2600</v>
      </c>
      <c r="I411" s="5">
        <v>13</v>
      </c>
      <c r="J411" s="5">
        <v>110</v>
      </c>
      <c r="K411" s="5">
        <v>0</v>
      </c>
      <c r="L411" s="5">
        <v>150</v>
      </c>
    </row>
    <row r="412" spans="1:12" x14ac:dyDescent="0.25">
      <c r="A412">
        <v>411</v>
      </c>
      <c r="B412">
        <v>16</v>
      </c>
      <c r="C412" t="s">
        <v>440</v>
      </c>
      <c r="D412" t="s">
        <v>441</v>
      </c>
      <c r="E412">
        <v>15</v>
      </c>
      <c r="F412" t="s">
        <v>24</v>
      </c>
      <c r="G412" t="s">
        <v>456</v>
      </c>
      <c r="H412" s="5">
        <v>6543</v>
      </c>
      <c r="I412" s="5">
        <v>13</v>
      </c>
      <c r="J412" s="5">
        <v>180</v>
      </c>
      <c r="K412" s="5">
        <v>0</v>
      </c>
      <c r="L412" s="5">
        <v>250</v>
      </c>
    </row>
    <row r="413" spans="1:12" x14ac:dyDescent="0.25">
      <c r="A413">
        <v>412</v>
      </c>
      <c r="B413">
        <v>16</v>
      </c>
      <c r="C413" t="s">
        <v>440</v>
      </c>
      <c r="D413" t="s">
        <v>441</v>
      </c>
      <c r="E413">
        <v>16</v>
      </c>
      <c r="F413" t="s">
        <v>24</v>
      </c>
      <c r="G413" t="s">
        <v>457</v>
      </c>
      <c r="H413" s="5">
        <v>2016</v>
      </c>
      <c r="I413" s="5">
        <v>9</v>
      </c>
      <c r="J413" s="5">
        <v>70</v>
      </c>
      <c r="K413" s="5">
        <v>0</v>
      </c>
      <c r="L413" s="5">
        <v>100</v>
      </c>
    </row>
    <row r="414" spans="1:12" x14ac:dyDescent="0.25">
      <c r="A414">
        <v>413</v>
      </c>
      <c r="B414">
        <v>16</v>
      </c>
      <c r="C414" t="s">
        <v>440</v>
      </c>
      <c r="D414" t="s">
        <v>441</v>
      </c>
      <c r="E414">
        <v>17</v>
      </c>
      <c r="F414" t="s">
        <v>24</v>
      </c>
      <c r="G414" t="s">
        <v>458</v>
      </c>
      <c r="H414" s="5">
        <v>980</v>
      </c>
      <c r="I414" s="5">
        <v>7</v>
      </c>
      <c r="J414" s="5">
        <v>50</v>
      </c>
      <c r="K414" s="5">
        <v>0</v>
      </c>
      <c r="L414" s="5">
        <v>80</v>
      </c>
    </row>
    <row r="415" spans="1:12" x14ac:dyDescent="0.25">
      <c r="A415">
        <v>414</v>
      </c>
      <c r="B415">
        <v>16</v>
      </c>
      <c r="C415" t="s">
        <v>440</v>
      </c>
      <c r="D415" t="s">
        <v>441</v>
      </c>
      <c r="E415">
        <v>18</v>
      </c>
      <c r="F415" t="s">
        <v>24</v>
      </c>
      <c r="G415" t="s">
        <v>459</v>
      </c>
      <c r="H415" s="5">
        <v>1773</v>
      </c>
      <c r="I415" s="5">
        <v>9</v>
      </c>
      <c r="J415" s="5">
        <v>70</v>
      </c>
      <c r="K415" s="5">
        <v>0</v>
      </c>
      <c r="L415" s="5">
        <v>100</v>
      </c>
    </row>
    <row r="416" spans="1:12" x14ac:dyDescent="0.25">
      <c r="A416">
        <v>415</v>
      </c>
      <c r="B416">
        <v>16</v>
      </c>
      <c r="C416" t="s">
        <v>440</v>
      </c>
      <c r="D416" t="s">
        <v>441</v>
      </c>
      <c r="E416">
        <v>19</v>
      </c>
      <c r="F416" t="s">
        <v>24</v>
      </c>
      <c r="G416" t="s">
        <v>460</v>
      </c>
      <c r="H416" s="5">
        <v>983</v>
      </c>
      <c r="I416" s="5">
        <v>7</v>
      </c>
      <c r="J416" s="5">
        <v>50</v>
      </c>
      <c r="K416" s="5">
        <v>0</v>
      </c>
      <c r="L416" s="5">
        <v>80</v>
      </c>
    </row>
    <row r="417" spans="1:12" x14ac:dyDescent="0.25">
      <c r="A417">
        <v>416</v>
      </c>
      <c r="B417">
        <v>16</v>
      </c>
      <c r="C417" t="s">
        <v>440</v>
      </c>
      <c r="D417" t="s">
        <v>441</v>
      </c>
      <c r="E417">
        <v>20</v>
      </c>
      <c r="F417" t="s">
        <v>24</v>
      </c>
      <c r="G417" t="s">
        <v>461</v>
      </c>
      <c r="H417" s="5">
        <v>3526</v>
      </c>
      <c r="I417" s="5">
        <v>13</v>
      </c>
      <c r="J417" s="5">
        <v>110</v>
      </c>
      <c r="K417" s="5">
        <v>0</v>
      </c>
      <c r="L417" s="5">
        <v>150</v>
      </c>
    </row>
    <row r="418" spans="1:12" x14ac:dyDescent="0.25">
      <c r="A418">
        <v>417</v>
      </c>
      <c r="B418">
        <v>16</v>
      </c>
      <c r="C418" t="s">
        <v>440</v>
      </c>
      <c r="D418" t="s">
        <v>441</v>
      </c>
      <c r="E418">
        <v>21</v>
      </c>
      <c r="F418" t="s">
        <v>24</v>
      </c>
      <c r="G418" t="s">
        <v>462</v>
      </c>
      <c r="H418" s="5">
        <v>4861</v>
      </c>
      <c r="I418" s="5">
        <v>13</v>
      </c>
      <c r="J418" s="5">
        <v>110</v>
      </c>
      <c r="K418" s="5">
        <v>0</v>
      </c>
      <c r="L418" s="5">
        <v>150</v>
      </c>
    </row>
    <row r="419" spans="1:12" x14ac:dyDescent="0.25">
      <c r="A419">
        <v>418</v>
      </c>
      <c r="B419">
        <v>16</v>
      </c>
      <c r="C419" t="s">
        <v>440</v>
      </c>
      <c r="D419" t="s">
        <v>441</v>
      </c>
      <c r="E419">
        <v>22</v>
      </c>
      <c r="F419" t="s">
        <v>24</v>
      </c>
      <c r="G419" t="s">
        <v>359</v>
      </c>
      <c r="H419" s="5">
        <v>2192</v>
      </c>
      <c r="I419" s="5">
        <v>9</v>
      </c>
      <c r="J419" s="5">
        <v>70</v>
      </c>
      <c r="K419" s="5">
        <v>0</v>
      </c>
      <c r="L419" s="5">
        <v>100</v>
      </c>
    </row>
    <row r="420" spans="1:12" x14ac:dyDescent="0.25">
      <c r="A420">
        <v>419</v>
      </c>
      <c r="B420">
        <v>16</v>
      </c>
      <c r="C420" t="s">
        <v>440</v>
      </c>
      <c r="D420" t="s">
        <v>441</v>
      </c>
      <c r="E420">
        <v>23</v>
      </c>
      <c r="F420" t="s">
        <v>24</v>
      </c>
      <c r="G420" t="s">
        <v>463</v>
      </c>
      <c r="H420" s="5">
        <v>3271</v>
      </c>
      <c r="I420" s="5">
        <v>13</v>
      </c>
      <c r="J420" s="5">
        <v>110</v>
      </c>
      <c r="K420" s="5">
        <v>0</v>
      </c>
      <c r="L420" s="5">
        <v>150</v>
      </c>
    </row>
    <row r="421" spans="1:12" x14ac:dyDescent="0.25">
      <c r="A421">
        <v>420</v>
      </c>
      <c r="B421">
        <v>16</v>
      </c>
      <c r="C421" t="s">
        <v>440</v>
      </c>
      <c r="D421" t="s">
        <v>441</v>
      </c>
      <c r="E421">
        <v>24</v>
      </c>
      <c r="F421" t="s">
        <v>24</v>
      </c>
      <c r="G421" t="s">
        <v>464</v>
      </c>
      <c r="H421" s="5">
        <v>2419</v>
      </c>
      <c r="I421" s="5">
        <v>9</v>
      </c>
      <c r="J421" s="5">
        <v>70</v>
      </c>
      <c r="K421" s="5">
        <v>0</v>
      </c>
      <c r="L421" s="5">
        <v>100</v>
      </c>
    </row>
    <row r="422" spans="1:12" x14ac:dyDescent="0.25">
      <c r="A422">
        <v>421</v>
      </c>
      <c r="B422">
        <v>16</v>
      </c>
      <c r="C422" t="s">
        <v>440</v>
      </c>
      <c r="D422" t="s">
        <v>441</v>
      </c>
      <c r="E422">
        <v>25</v>
      </c>
      <c r="F422" t="s">
        <v>24</v>
      </c>
      <c r="G422" t="s">
        <v>465</v>
      </c>
      <c r="H422" s="5">
        <v>1552</v>
      </c>
      <c r="I422" s="5">
        <v>9</v>
      </c>
      <c r="J422" s="5">
        <v>70</v>
      </c>
      <c r="K422" s="5">
        <v>0</v>
      </c>
      <c r="L422" s="5">
        <v>100</v>
      </c>
    </row>
    <row r="423" spans="1:12" x14ac:dyDescent="0.25">
      <c r="A423">
        <v>422</v>
      </c>
      <c r="B423">
        <v>16</v>
      </c>
      <c r="C423" t="s">
        <v>440</v>
      </c>
      <c r="D423" t="s">
        <v>441</v>
      </c>
      <c r="E423">
        <v>26</v>
      </c>
      <c r="F423" t="s">
        <v>24</v>
      </c>
      <c r="G423" t="s">
        <v>466</v>
      </c>
      <c r="H423" s="5">
        <v>1116</v>
      </c>
      <c r="I423" s="5">
        <v>9</v>
      </c>
      <c r="J423" s="5">
        <v>70</v>
      </c>
      <c r="K423" s="5">
        <v>0</v>
      </c>
      <c r="L423" s="5">
        <v>100</v>
      </c>
    </row>
    <row r="424" spans="1:12" x14ac:dyDescent="0.25">
      <c r="A424">
        <v>423</v>
      </c>
      <c r="B424">
        <v>16</v>
      </c>
      <c r="C424" t="s">
        <v>440</v>
      </c>
      <c r="D424" t="s">
        <v>441</v>
      </c>
      <c r="E424">
        <v>27</v>
      </c>
      <c r="F424" t="s">
        <v>24</v>
      </c>
      <c r="G424" t="s">
        <v>467</v>
      </c>
      <c r="H424" s="5">
        <v>1657</v>
      </c>
      <c r="I424" s="5">
        <v>9</v>
      </c>
      <c r="J424" s="5">
        <v>70</v>
      </c>
      <c r="K424" s="5">
        <v>0</v>
      </c>
      <c r="L424" s="5">
        <v>100</v>
      </c>
    </row>
    <row r="425" spans="1:12" x14ac:dyDescent="0.25">
      <c r="A425">
        <v>424</v>
      </c>
      <c r="B425">
        <v>16</v>
      </c>
      <c r="C425" t="s">
        <v>440</v>
      </c>
      <c r="D425" t="s">
        <v>441</v>
      </c>
      <c r="E425">
        <v>28</v>
      </c>
      <c r="F425" t="s">
        <v>24</v>
      </c>
      <c r="G425" t="s">
        <v>468</v>
      </c>
      <c r="H425" s="5">
        <v>2067</v>
      </c>
      <c r="I425" s="5">
        <v>9</v>
      </c>
      <c r="J425" s="5">
        <v>70</v>
      </c>
      <c r="K425" s="5">
        <v>0</v>
      </c>
      <c r="L425" s="5">
        <v>100</v>
      </c>
    </row>
    <row r="426" spans="1:12" x14ac:dyDescent="0.25">
      <c r="A426">
        <v>425</v>
      </c>
      <c r="B426">
        <v>16</v>
      </c>
      <c r="C426" t="s">
        <v>440</v>
      </c>
      <c r="D426" t="s">
        <v>441</v>
      </c>
      <c r="E426">
        <v>29</v>
      </c>
      <c r="F426" t="s">
        <v>24</v>
      </c>
      <c r="G426" t="s">
        <v>469</v>
      </c>
      <c r="H426" s="5">
        <v>4167</v>
      </c>
      <c r="I426" s="5">
        <v>13</v>
      </c>
      <c r="J426" s="5">
        <v>110</v>
      </c>
      <c r="K426" s="5">
        <v>0</v>
      </c>
      <c r="L426" s="5">
        <v>150</v>
      </c>
    </row>
    <row r="427" spans="1:12" x14ac:dyDescent="0.25">
      <c r="A427">
        <v>426</v>
      </c>
      <c r="B427">
        <v>16</v>
      </c>
      <c r="C427" t="s">
        <v>440</v>
      </c>
      <c r="D427" t="s">
        <v>441</v>
      </c>
      <c r="E427">
        <v>30</v>
      </c>
      <c r="F427" t="s">
        <v>24</v>
      </c>
      <c r="G427" t="s">
        <v>470</v>
      </c>
      <c r="H427" s="5">
        <v>1634</v>
      </c>
      <c r="I427" s="5">
        <v>9</v>
      </c>
      <c r="J427" s="5">
        <v>70</v>
      </c>
      <c r="K427" s="5">
        <v>0</v>
      </c>
      <c r="L427" s="5">
        <v>100</v>
      </c>
    </row>
    <row r="428" spans="1:12" x14ac:dyDescent="0.25">
      <c r="A428">
        <v>427</v>
      </c>
      <c r="B428">
        <v>16</v>
      </c>
      <c r="C428" t="s">
        <v>440</v>
      </c>
      <c r="D428" t="s">
        <v>441</v>
      </c>
      <c r="E428">
        <v>31</v>
      </c>
      <c r="F428" t="s">
        <v>24</v>
      </c>
      <c r="G428" t="s">
        <v>471</v>
      </c>
      <c r="H428" s="5">
        <v>2870</v>
      </c>
      <c r="I428" s="5">
        <v>13</v>
      </c>
      <c r="J428" s="5">
        <v>110</v>
      </c>
      <c r="K428" s="5">
        <v>0</v>
      </c>
      <c r="L428" s="5">
        <v>150</v>
      </c>
    </row>
    <row r="429" spans="1:12" x14ac:dyDescent="0.25">
      <c r="A429">
        <v>428</v>
      </c>
      <c r="B429">
        <v>16</v>
      </c>
      <c r="C429" t="s">
        <v>440</v>
      </c>
      <c r="D429" t="s">
        <v>441</v>
      </c>
      <c r="E429">
        <v>32</v>
      </c>
      <c r="F429" t="s">
        <v>3</v>
      </c>
      <c r="G429" t="s">
        <v>472</v>
      </c>
      <c r="H429" s="5">
        <v>143113</v>
      </c>
      <c r="I429" s="5">
        <v>37</v>
      </c>
      <c r="J429" s="5">
        <v>1000</v>
      </c>
      <c r="K429" s="5">
        <v>1</v>
      </c>
      <c r="L429" s="5">
        <v>1500</v>
      </c>
    </row>
    <row r="430" spans="1:12" x14ac:dyDescent="0.25">
      <c r="A430">
        <v>429</v>
      </c>
      <c r="B430">
        <v>17</v>
      </c>
      <c r="C430" t="s">
        <v>473</v>
      </c>
      <c r="D430" t="s">
        <v>474</v>
      </c>
      <c r="E430">
        <v>1</v>
      </c>
      <c r="F430" t="s">
        <v>14</v>
      </c>
      <c r="G430" t="s">
        <v>475</v>
      </c>
      <c r="H430" s="5">
        <v>3979</v>
      </c>
      <c r="I430" s="5">
        <v>13</v>
      </c>
      <c r="J430" s="5">
        <v>110</v>
      </c>
      <c r="K430" s="5">
        <v>0</v>
      </c>
      <c r="L430" s="5">
        <v>150</v>
      </c>
    </row>
    <row r="431" spans="1:12" x14ac:dyDescent="0.25">
      <c r="A431">
        <v>430</v>
      </c>
      <c r="B431">
        <v>17</v>
      </c>
      <c r="C431" t="s">
        <v>473</v>
      </c>
      <c r="D431" t="s">
        <v>474</v>
      </c>
      <c r="E431">
        <v>2</v>
      </c>
      <c r="F431" t="s">
        <v>14</v>
      </c>
      <c r="G431" t="s">
        <v>476</v>
      </c>
      <c r="H431" s="5">
        <v>9153</v>
      </c>
      <c r="I431" s="5">
        <v>13</v>
      </c>
      <c r="J431" s="5">
        <v>180</v>
      </c>
      <c r="K431" s="5">
        <v>0</v>
      </c>
      <c r="L431" s="5">
        <v>250</v>
      </c>
    </row>
    <row r="432" spans="1:12" x14ac:dyDescent="0.25">
      <c r="A432">
        <v>431</v>
      </c>
      <c r="B432">
        <v>17</v>
      </c>
      <c r="C432" t="s">
        <v>473</v>
      </c>
      <c r="D432" t="s">
        <v>474</v>
      </c>
      <c r="E432">
        <v>3</v>
      </c>
      <c r="F432" t="s">
        <v>14</v>
      </c>
      <c r="G432" t="s">
        <v>477</v>
      </c>
      <c r="H432" s="5">
        <v>37794</v>
      </c>
      <c r="I432" s="5">
        <v>21</v>
      </c>
      <c r="J432" s="5">
        <v>600</v>
      </c>
      <c r="K432" s="5">
        <v>1</v>
      </c>
      <c r="L432" s="5">
        <v>900</v>
      </c>
    </row>
    <row r="433" spans="1:12" x14ac:dyDescent="0.25">
      <c r="A433">
        <v>432</v>
      </c>
      <c r="B433">
        <v>17</v>
      </c>
      <c r="C433" t="s">
        <v>473</v>
      </c>
      <c r="D433" t="s">
        <v>474</v>
      </c>
      <c r="E433">
        <v>4</v>
      </c>
      <c r="F433" t="s">
        <v>14</v>
      </c>
      <c r="G433" t="s">
        <v>478</v>
      </c>
      <c r="H433" s="5">
        <v>1394</v>
      </c>
      <c r="I433" s="5">
        <v>9</v>
      </c>
      <c r="J433" s="5">
        <v>70</v>
      </c>
      <c r="K433" s="5">
        <v>0</v>
      </c>
      <c r="L433" s="5">
        <v>100</v>
      </c>
    </row>
    <row r="434" spans="1:12" x14ac:dyDescent="0.25">
      <c r="A434">
        <v>433</v>
      </c>
      <c r="B434">
        <v>17</v>
      </c>
      <c r="C434" t="s">
        <v>473</v>
      </c>
      <c r="D434" t="s">
        <v>474</v>
      </c>
      <c r="E434">
        <v>5</v>
      </c>
      <c r="F434" t="s">
        <v>14</v>
      </c>
      <c r="G434" t="s">
        <v>479</v>
      </c>
      <c r="H434" s="5">
        <v>13301</v>
      </c>
      <c r="I434" s="5">
        <v>15</v>
      </c>
      <c r="J434" s="5">
        <v>250</v>
      </c>
      <c r="K434" s="5">
        <v>1</v>
      </c>
      <c r="L434" s="5">
        <v>450</v>
      </c>
    </row>
    <row r="435" spans="1:12" x14ac:dyDescent="0.25">
      <c r="A435">
        <v>434</v>
      </c>
      <c r="B435">
        <v>17</v>
      </c>
      <c r="C435" t="s">
        <v>473</v>
      </c>
      <c r="D435" t="s">
        <v>474</v>
      </c>
      <c r="E435">
        <v>6</v>
      </c>
      <c r="F435" t="s">
        <v>14</v>
      </c>
      <c r="G435" t="s">
        <v>480</v>
      </c>
      <c r="H435" s="5">
        <v>14139</v>
      </c>
      <c r="I435" s="5">
        <v>15</v>
      </c>
      <c r="J435" s="5">
        <v>250</v>
      </c>
      <c r="K435" s="5">
        <v>1</v>
      </c>
      <c r="L435" s="5">
        <v>450</v>
      </c>
    </row>
    <row r="436" spans="1:12" x14ac:dyDescent="0.25">
      <c r="A436">
        <v>435</v>
      </c>
      <c r="B436">
        <v>17</v>
      </c>
      <c r="C436" t="s">
        <v>473</v>
      </c>
      <c r="D436" t="s">
        <v>474</v>
      </c>
      <c r="E436">
        <v>7</v>
      </c>
      <c r="F436" t="s">
        <v>14</v>
      </c>
      <c r="G436" t="s">
        <v>481</v>
      </c>
      <c r="H436" s="5">
        <v>23452</v>
      </c>
      <c r="I436" s="5">
        <v>19</v>
      </c>
      <c r="J436" s="5">
        <v>400</v>
      </c>
      <c r="K436" s="5">
        <v>1</v>
      </c>
      <c r="L436" s="5">
        <v>600</v>
      </c>
    </row>
    <row r="437" spans="1:12" x14ac:dyDescent="0.25">
      <c r="A437">
        <v>436</v>
      </c>
      <c r="B437">
        <v>17</v>
      </c>
      <c r="C437" t="s">
        <v>473</v>
      </c>
      <c r="D437" t="s">
        <v>474</v>
      </c>
      <c r="E437">
        <v>8</v>
      </c>
      <c r="F437" t="s">
        <v>14</v>
      </c>
      <c r="G437" t="s">
        <v>482</v>
      </c>
      <c r="H437" s="5">
        <v>24862</v>
      </c>
      <c r="I437" s="5">
        <v>19</v>
      </c>
      <c r="J437" s="5">
        <v>400</v>
      </c>
      <c r="K437" s="5">
        <v>1</v>
      </c>
      <c r="L437" s="5">
        <v>600</v>
      </c>
    </row>
    <row r="438" spans="1:12" x14ac:dyDescent="0.25">
      <c r="A438">
        <v>437</v>
      </c>
      <c r="B438">
        <v>17</v>
      </c>
      <c r="C438" t="s">
        <v>473</v>
      </c>
      <c r="D438" t="s">
        <v>474</v>
      </c>
      <c r="E438">
        <v>9</v>
      </c>
      <c r="F438" t="s">
        <v>14</v>
      </c>
      <c r="G438" t="s">
        <v>483</v>
      </c>
      <c r="H438" s="5">
        <v>160577</v>
      </c>
      <c r="I438" s="5">
        <v>31</v>
      </c>
      <c r="J438" s="5">
        <v>1000</v>
      </c>
      <c r="K438" s="5">
        <v>2</v>
      </c>
      <c r="L438" s="5">
        <v>1500</v>
      </c>
    </row>
    <row r="439" spans="1:12" x14ac:dyDescent="0.25">
      <c r="A439">
        <v>438</v>
      </c>
      <c r="B439">
        <v>17</v>
      </c>
      <c r="C439" t="s">
        <v>473</v>
      </c>
      <c r="D439" t="s">
        <v>474</v>
      </c>
      <c r="E439">
        <v>10</v>
      </c>
      <c r="F439" t="s">
        <v>14</v>
      </c>
      <c r="G439" t="s">
        <v>484</v>
      </c>
      <c r="H439" s="5">
        <v>2772</v>
      </c>
      <c r="I439" s="5">
        <v>13</v>
      </c>
      <c r="J439" s="5">
        <v>110</v>
      </c>
      <c r="K439" s="5">
        <v>0</v>
      </c>
      <c r="L439" s="5">
        <v>150</v>
      </c>
    </row>
    <row r="440" spans="1:12" x14ac:dyDescent="0.25">
      <c r="A440">
        <v>439</v>
      </c>
      <c r="B440">
        <v>17</v>
      </c>
      <c r="C440" t="s">
        <v>473</v>
      </c>
      <c r="D440" t="s">
        <v>474</v>
      </c>
      <c r="E440">
        <v>11</v>
      </c>
      <c r="F440" t="s">
        <v>14</v>
      </c>
      <c r="G440" t="s">
        <v>485</v>
      </c>
      <c r="H440" s="5">
        <v>4325</v>
      </c>
      <c r="I440" s="5">
        <v>13</v>
      </c>
      <c r="J440" s="5">
        <v>110</v>
      </c>
      <c r="K440" s="5">
        <v>0</v>
      </c>
      <c r="L440" s="5">
        <v>150</v>
      </c>
    </row>
    <row r="441" spans="1:12" x14ac:dyDescent="0.25">
      <c r="A441">
        <v>440</v>
      </c>
      <c r="B441">
        <v>17</v>
      </c>
      <c r="C441" t="s">
        <v>473</v>
      </c>
      <c r="D441" t="s">
        <v>474</v>
      </c>
      <c r="E441">
        <v>12</v>
      </c>
      <c r="F441" t="s">
        <v>14</v>
      </c>
      <c r="G441" t="s">
        <v>486</v>
      </c>
      <c r="H441" s="5">
        <v>8182</v>
      </c>
      <c r="I441" s="5">
        <v>13</v>
      </c>
      <c r="J441" s="5">
        <v>180</v>
      </c>
      <c r="K441" s="5">
        <v>0</v>
      </c>
      <c r="L441" s="5">
        <v>250</v>
      </c>
    </row>
    <row r="442" spans="1:12" x14ac:dyDescent="0.25">
      <c r="A442">
        <v>441</v>
      </c>
      <c r="B442">
        <v>17</v>
      </c>
      <c r="C442" t="s">
        <v>473</v>
      </c>
      <c r="D442" t="s">
        <v>474</v>
      </c>
      <c r="E442">
        <v>13</v>
      </c>
      <c r="F442" t="s">
        <v>14</v>
      </c>
      <c r="G442" t="s">
        <v>487</v>
      </c>
      <c r="H442" s="5">
        <v>12393</v>
      </c>
      <c r="I442" s="5">
        <v>15</v>
      </c>
      <c r="J442" s="5">
        <v>250</v>
      </c>
      <c r="K442" s="5">
        <v>1</v>
      </c>
      <c r="L442" s="5">
        <v>450</v>
      </c>
    </row>
    <row r="443" spans="1:12" x14ac:dyDescent="0.25">
      <c r="A443">
        <v>442</v>
      </c>
      <c r="B443">
        <v>17</v>
      </c>
      <c r="C443" t="s">
        <v>473</v>
      </c>
      <c r="D443" t="s">
        <v>474</v>
      </c>
      <c r="E443">
        <v>14</v>
      </c>
      <c r="F443" t="s">
        <v>14</v>
      </c>
      <c r="G443" t="s">
        <v>488</v>
      </c>
      <c r="H443" s="5">
        <v>1918</v>
      </c>
      <c r="I443" s="5">
        <v>9</v>
      </c>
      <c r="J443" s="5">
        <v>70</v>
      </c>
      <c r="K443" s="5">
        <v>0</v>
      </c>
      <c r="L443" s="5">
        <v>100</v>
      </c>
    </row>
    <row r="444" spans="1:12" x14ac:dyDescent="0.25">
      <c r="A444">
        <v>443</v>
      </c>
      <c r="B444">
        <v>17</v>
      </c>
      <c r="C444" t="s">
        <v>473</v>
      </c>
      <c r="D444" t="s">
        <v>474</v>
      </c>
      <c r="E444">
        <v>15</v>
      </c>
      <c r="F444" t="s">
        <v>14</v>
      </c>
      <c r="G444" t="s">
        <v>489</v>
      </c>
      <c r="H444" s="5">
        <v>5698</v>
      </c>
      <c r="I444" s="5">
        <v>13</v>
      </c>
      <c r="J444" s="5">
        <v>180</v>
      </c>
      <c r="K444" s="5">
        <v>0</v>
      </c>
      <c r="L444" s="5">
        <v>250</v>
      </c>
    </row>
    <row r="445" spans="1:12" x14ac:dyDescent="0.25">
      <c r="A445">
        <v>444</v>
      </c>
      <c r="B445">
        <v>17</v>
      </c>
      <c r="C445" t="s">
        <v>473</v>
      </c>
      <c r="D445" t="s">
        <v>474</v>
      </c>
      <c r="E445">
        <v>16</v>
      </c>
      <c r="F445" t="s">
        <v>14</v>
      </c>
      <c r="G445" t="s">
        <v>490</v>
      </c>
      <c r="H445" s="5">
        <v>1728</v>
      </c>
      <c r="I445" s="5">
        <v>9</v>
      </c>
      <c r="J445" s="5">
        <v>70</v>
      </c>
      <c r="K445" s="5">
        <v>0</v>
      </c>
      <c r="L445" s="5">
        <v>100</v>
      </c>
    </row>
    <row r="446" spans="1:12" x14ac:dyDescent="0.25">
      <c r="A446">
        <v>445</v>
      </c>
      <c r="B446">
        <v>17</v>
      </c>
      <c r="C446" t="s">
        <v>473</v>
      </c>
      <c r="D446" t="s">
        <v>474</v>
      </c>
      <c r="E446">
        <v>17</v>
      </c>
      <c r="F446" t="s">
        <v>24</v>
      </c>
      <c r="G446" t="s">
        <v>491</v>
      </c>
      <c r="H446" s="5">
        <v>2590</v>
      </c>
      <c r="I446" s="5">
        <v>13</v>
      </c>
      <c r="J446" s="5">
        <v>110</v>
      </c>
      <c r="K446" s="5">
        <v>0</v>
      </c>
      <c r="L446" s="5">
        <v>150</v>
      </c>
    </row>
    <row r="447" spans="1:12" x14ac:dyDescent="0.25">
      <c r="A447">
        <v>446</v>
      </c>
      <c r="B447">
        <v>17</v>
      </c>
      <c r="C447" t="s">
        <v>473</v>
      </c>
      <c r="D447" t="s">
        <v>474</v>
      </c>
      <c r="E447">
        <v>18</v>
      </c>
      <c r="F447" t="s">
        <v>24</v>
      </c>
      <c r="G447" t="s">
        <v>492</v>
      </c>
      <c r="H447" s="5">
        <v>1678</v>
      </c>
      <c r="I447" s="5">
        <v>9</v>
      </c>
      <c r="J447" s="5">
        <v>70</v>
      </c>
      <c r="K447" s="5">
        <v>0</v>
      </c>
      <c r="L447" s="5">
        <v>100</v>
      </c>
    </row>
    <row r="448" spans="1:12" x14ac:dyDescent="0.25">
      <c r="A448">
        <v>447</v>
      </c>
      <c r="B448">
        <v>17</v>
      </c>
      <c r="C448" t="s">
        <v>473</v>
      </c>
      <c r="D448" t="s">
        <v>474</v>
      </c>
      <c r="E448">
        <v>19</v>
      </c>
      <c r="F448" t="s">
        <v>24</v>
      </c>
      <c r="G448" t="s">
        <v>493</v>
      </c>
      <c r="H448" s="5">
        <v>1626</v>
      </c>
      <c r="I448" s="5">
        <v>9</v>
      </c>
      <c r="J448" s="5">
        <v>70</v>
      </c>
      <c r="K448" s="5">
        <v>0</v>
      </c>
      <c r="L448" s="5">
        <v>100</v>
      </c>
    </row>
    <row r="449" spans="1:12" x14ac:dyDescent="0.25">
      <c r="A449">
        <v>448</v>
      </c>
      <c r="B449">
        <v>17</v>
      </c>
      <c r="C449" t="s">
        <v>473</v>
      </c>
      <c r="D449" t="s">
        <v>474</v>
      </c>
      <c r="E449">
        <v>20</v>
      </c>
      <c r="F449" t="s">
        <v>24</v>
      </c>
      <c r="G449" t="s">
        <v>494</v>
      </c>
      <c r="H449" s="5">
        <v>1799</v>
      </c>
      <c r="I449" s="5">
        <v>9</v>
      </c>
      <c r="J449" s="5">
        <v>70</v>
      </c>
      <c r="K449" s="5">
        <v>0</v>
      </c>
      <c r="L449" s="5">
        <v>100</v>
      </c>
    </row>
    <row r="450" spans="1:12" x14ac:dyDescent="0.25">
      <c r="A450">
        <v>449</v>
      </c>
      <c r="B450">
        <v>17</v>
      </c>
      <c r="C450" t="s">
        <v>473</v>
      </c>
      <c r="D450" t="s">
        <v>474</v>
      </c>
      <c r="E450">
        <v>21</v>
      </c>
      <c r="F450" t="s">
        <v>24</v>
      </c>
      <c r="G450" t="s">
        <v>495</v>
      </c>
      <c r="H450" s="5">
        <v>2805</v>
      </c>
      <c r="I450" s="5">
        <v>13</v>
      </c>
      <c r="J450" s="5">
        <v>110</v>
      </c>
      <c r="K450" s="5">
        <v>0</v>
      </c>
      <c r="L450" s="5">
        <v>150</v>
      </c>
    </row>
    <row r="451" spans="1:12" x14ac:dyDescent="0.25">
      <c r="A451">
        <v>450</v>
      </c>
      <c r="B451">
        <v>17</v>
      </c>
      <c r="C451" t="s">
        <v>473</v>
      </c>
      <c r="D451" t="s">
        <v>474</v>
      </c>
      <c r="E451">
        <v>22</v>
      </c>
      <c r="F451" t="s">
        <v>24</v>
      </c>
      <c r="G451" t="s">
        <v>496</v>
      </c>
      <c r="H451" s="5">
        <v>6876</v>
      </c>
      <c r="I451" s="5">
        <v>13</v>
      </c>
      <c r="J451" s="5">
        <v>180</v>
      </c>
      <c r="K451" s="5">
        <v>0</v>
      </c>
      <c r="L451" s="5">
        <v>250</v>
      </c>
    </row>
    <row r="452" spans="1:12" x14ac:dyDescent="0.25">
      <c r="A452">
        <v>451</v>
      </c>
      <c r="B452">
        <v>17</v>
      </c>
      <c r="C452" t="s">
        <v>473</v>
      </c>
      <c r="D452" t="s">
        <v>474</v>
      </c>
      <c r="E452">
        <v>23</v>
      </c>
      <c r="F452" t="s">
        <v>24</v>
      </c>
      <c r="G452" t="s">
        <v>497</v>
      </c>
      <c r="H452" s="5">
        <v>3742</v>
      </c>
      <c r="I452" s="5">
        <v>13</v>
      </c>
      <c r="J452" s="5">
        <v>110</v>
      </c>
      <c r="K452" s="5">
        <v>0</v>
      </c>
      <c r="L452" s="5">
        <v>150</v>
      </c>
    </row>
    <row r="453" spans="1:12" x14ac:dyDescent="0.25">
      <c r="A453">
        <v>452</v>
      </c>
      <c r="B453">
        <v>17</v>
      </c>
      <c r="C453" t="s">
        <v>473</v>
      </c>
      <c r="D453" t="s">
        <v>474</v>
      </c>
      <c r="E453">
        <v>24</v>
      </c>
      <c r="F453" t="s">
        <v>24</v>
      </c>
      <c r="G453" t="s">
        <v>498</v>
      </c>
      <c r="H453" s="5">
        <v>2401</v>
      </c>
      <c r="I453" s="5">
        <v>9</v>
      </c>
      <c r="J453" s="5">
        <v>70</v>
      </c>
      <c r="K453" s="5">
        <v>0</v>
      </c>
      <c r="L453" s="5">
        <v>100</v>
      </c>
    </row>
    <row r="454" spans="1:12" x14ac:dyDescent="0.25">
      <c r="A454">
        <v>453</v>
      </c>
      <c r="B454">
        <v>17</v>
      </c>
      <c r="C454" t="s">
        <v>473</v>
      </c>
      <c r="D454" t="s">
        <v>474</v>
      </c>
      <c r="E454">
        <v>25</v>
      </c>
      <c r="F454" t="s">
        <v>24</v>
      </c>
      <c r="G454" t="s">
        <v>499</v>
      </c>
      <c r="H454" s="5">
        <v>3144</v>
      </c>
      <c r="I454" s="5">
        <v>13</v>
      </c>
      <c r="J454" s="5">
        <v>110</v>
      </c>
      <c r="K454" s="5">
        <v>0</v>
      </c>
      <c r="L454" s="5">
        <v>150</v>
      </c>
    </row>
    <row r="455" spans="1:12" x14ac:dyDescent="0.25">
      <c r="A455">
        <v>454</v>
      </c>
      <c r="B455">
        <v>17</v>
      </c>
      <c r="C455" t="s">
        <v>473</v>
      </c>
      <c r="D455" t="s">
        <v>474</v>
      </c>
      <c r="E455">
        <v>26</v>
      </c>
      <c r="F455" t="s">
        <v>24</v>
      </c>
      <c r="G455" t="s">
        <v>500</v>
      </c>
      <c r="H455" s="5">
        <v>3501</v>
      </c>
      <c r="I455" s="5">
        <v>13</v>
      </c>
      <c r="J455" s="5">
        <v>110</v>
      </c>
      <c r="K455" s="5">
        <v>0</v>
      </c>
      <c r="L455" s="5">
        <v>150</v>
      </c>
    </row>
    <row r="456" spans="1:12" x14ac:dyDescent="0.25">
      <c r="A456">
        <v>455</v>
      </c>
      <c r="B456">
        <v>17</v>
      </c>
      <c r="C456" t="s">
        <v>473</v>
      </c>
      <c r="D456" t="s">
        <v>474</v>
      </c>
      <c r="E456">
        <v>27</v>
      </c>
      <c r="F456" t="s">
        <v>24</v>
      </c>
      <c r="G456" t="s">
        <v>501</v>
      </c>
      <c r="H456" s="5">
        <v>5226</v>
      </c>
      <c r="I456" s="5">
        <v>13</v>
      </c>
      <c r="J456" s="5">
        <v>180</v>
      </c>
      <c r="K456" s="5">
        <v>0</v>
      </c>
      <c r="L456" s="5">
        <v>250</v>
      </c>
    </row>
    <row r="457" spans="1:12" x14ac:dyDescent="0.25">
      <c r="A457">
        <v>456</v>
      </c>
      <c r="B457">
        <v>17</v>
      </c>
      <c r="C457" t="s">
        <v>473</v>
      </c>
      <c r="D457" t="s">
        <v>474</v>
      </c>
      <c r="E457">
        <v>28</v>
      </c>
      <c r="F457" t="s">
        <v>24</v>
      </c>
      <c r="G457" t="s">
        <v>502</v>
      </c>
      <c r="H457" s="5">
        <v>495</v>
      </c>
      <c r="I457" s="5">
        <v>7</v>
      </c>
      <c r="J457" s="5">
        <v>35</v>
      </c>
      <c r="K457" s="5">
        <v>0</v>
      </c>
      <c r="L457" s="5">
        <v>50</v>
      </c>
    </row>
    <row r="458" spans="1:12" x14ac:dyDescent="0.25">
      <c r="A458">
        <v>457</v>
      </c>
      <c r="B458">
        <v>17</v>
      </c>
      <c r="C458" t="s">
        <v>473</v>
      </c>
      <c r="D458" t="s">
        <v>474</v>
      </c>
      <c r="E458">
        <v>29</v>
      </c>
      <c r="F458" t="s">
        <v>24</v>
      </c>
      <c r="G458" t="s">
        <v>503</v>
      </c>
      <c r="H458" s="5">
        <v>667</v>
      </c>
      <c r="I458" s="5">
        <v>7</v>
      </c>
      <c r="J458" s="5">
        <v>50</v>
      </c>
      <c r="K458" s="5">
        <v>0</v>
      </c>
      <c r="L458" s="5">
        <v>80</v>
      </c>
    </row>
    <row r="459" spans="1:12" x14ac:dyDescent="0.25">
      <c r="A459">
        <v>458</v>
      </c>
      <c r="B459">
        <v>17</v>
      </c>
      <c r="C459" t="s">
        <v>473</v>
      </c>
      <c r="D459" t="s">
        <v>474</v>
      </c>
      <c r="E459">
        <v>30</v>
      </c>
      <c r="F459" t="s">
        <v>24</v>
      </c>
      <c r="G459" t="s">
        <v>504</v>
      </c>
      <c r="H459" s="5">
        <v>1402</v>
      </c>
      <c r="I459" s="5">
        <v>9</v>
      </c>
      <c r="J459" s="5">
        <v>70</v>
      </c>
      <c r="K459" s="5">
        <v>0</v>
      </c>
      <c r="L459" s="5">
        <v>100</v>
      </c>
    </row>
    <row r="460" spans="1:12" x14ac:dyDescent="0.25">
      <c r="A460">
        <v>459</v>
      </c>
      <c r="B460">
        <v>17</v>
      </c>
      <c r="C460" t="s">
        <v>473</v>
      </c>
      <c r="D460" t="s">
        <v>474</v>
      </c>
      <c r="E460">
        <v>31</v>
      </c>
      <c r="F460" t="s">
        <v>24</v>
      </c>
      <c r="G460" t="s">
        <v>505</v>
      </c>
      <c r="H460" s="5">
        <v>4273</v>
      </c>
      <c r="I460" s="5">
        <v>13</v>
      </c>
      <c r="J460" s="5">
        <v>110</v>
      </c>
      <c r="K460" s="5">
        <v>0</v>
      </c>
      <c r="L460" s="5">
        <v>150</v>
      </c>
    </row>
    <row r="461" spans="1:12" x14ac:dyDescent="0.25">
      <c r="A461">
        <v>460</v>
      </c>
      <c r="B461">
        <v>17</v>
      </c>
      <c r="C461" t="s">
        <v>473</v>
      </c>
      <c r="D461" t="s">
        <v>474</v>
      </c>
      <c r="E461">
        <v>32</v>
      </c>
      <c r="F461" t="s">
        <v>24</v>
      </c>
      <c r="G461" t="s">
        <v>506</v>
      </c>
      <c r="H461" s="5">
        <v>931</v>
      </c>
      <c r="I461" s="5">
        <v>7</v>
      </c>
      <c r="J461" s="5">
        <v>50</v>
      </c>
      <c r="K461" s="5">
        <v>0</v>
      </c>
      <c r="L461" s="5">
        <v>80</v>
      </c>
    </row>
    <row r="462" spans="1:12" x14ac:dyDescent="0.25">
      <c r="A462">
        <v>461</v>
      </c>
      <c r="B462">
        <v>17</v>
      </c>
      <c r="C462" t="s">
        <v>473</v>
      </c>
      <c r="D462" t="s">
        <v>474</v>
      </c>
      <c r="E462">
        <v>33</v>
      </c>
      <c r="F462" t="s">
        <v>24</v>
      </c>
      <c r="G462" t="s">
        <v>507</v>
      </c>
      <c r="H462" s="5">
        <v>3465</v>
      </c>
      <c r="I462" s="5">
        <v>13</v>
      </c>
      <c r="J462" s="5">
        <v>110</v>
      </c>
      <c r="K462" s="5">
        <v>0</v>
      </c>
      <c r="L462" s="5">
        <v>150</v>
      </c>
    </row>
    <row r="463" spans="1:12" x14ac:dyDescent="0.25">
      <c r="A463">
        <v>462</v>
      </c>
      <c r="B463">
        <v>17</v>
      </c>
      <c r="C463" t="s">
        <v>473</v>
      </c>
      <c r="D463" t="s">
        <v>474</v>
      </c>
      <c r="E463">
        <v>34</v>
      </c>
      <c r="F463" t="s">
        <v>24</v>
      </c>
      <c r="G463" t="s">
        <v>508</v>
      </c>
      <c r="H463" s="5">
        <v>878</v>
      </c>
      <c r="I463" s="5">
        <v>7</v>
      </c>
      <c r="J463" s="5">
        <v>50</v>
      </c>
      <c r="K463" s="5">
        <v>0</v>
      </c>
      <c r="L463" s="5">
        <v>80</v>
      </c>
    </row>
    <row r="464" spans="1:12" x14ac:dyDescent="0.25">
      <c r="A464">
        <v>463</v>
      </c>
      <c r="B464">
        <v>17</v>
      </c>
      <c r="C464" t="s">
        <v>473</v>
      </c>
      <c r="D464" t="s">
        <v>474</v>
      </c>
      <c r="E464">
        <v>35</v>
      </c>
      <c r="F464" t="s">
        <v>24</v>
      </c>
      <c r="G464" t="s">
        <v>509</v>
      </c>
      <c r="H464" s="5">
        <v>2995</v>
      </c>
      <c r="I464" s="5">
        <v>13</v>
      </c>
      <c r="J464" s="5">
        <v>110</v>
      </c>
      <c r="K464" s="5">
        <v>0</v>
      </c>
      <c r="L464" s="5">
        <v>150</v>
      </c>
    </row>
    <row r="465" spans="1:12" x14ac:dyDescent="0.25">
      <c r="A465">
        <v>464</v>
      </c>
      <c r="B465">
        <v>17</v>
      </c>
      <c r="C465" t="s">
        <v>473</v>
      </c>
      <c r="D465" t="s">
        <v>474</v>
      </c>
      <c r="E465">
        <v>36</v>
      </c>
      <c r="F465" t="s">
        <v>24</v>
      </c>
      <c r="G465" t="s">
        <v>443</v>
      </c>
      <c r="H465" s="5">
        <v>4998</v>
      </c>
      <c r="I465" s="5">
        <v>13</v>
      </c>
      <c r="J465" s="5">
        <v>110</v>
      </c>
      <c r="K465" s="5">
        <v>0</v>
      </c>
      <c r="L465" s="5">
        <v>150</v>
      </c>
    </row>
    <row r="466" spans="1:12" x14ac:dyDescent="0.25">
      <c r="A466">
        <v>465</v>
      </c>
      <c r="B466">
        <v>17</v>
      </c>
      <c r="C466" t="s">
        <v>473</v>
      </c>
      <c r="D466" t="s">
        <v>474</v>
      </c>
      <c r="E466">
        <v>37</v>
      </c>
      <c r="F466" t="s">
        <v>24</v>
      </c>
      <c r="G466" t="s">
        <v>510</v>
      </c>
      <c r="H466" s="5">
        <v>4035</v>
      </c>
      <c r="I466" s="5">
        <v>13</v>
      </c>
      <c r="J466" s="5">
        <v>110</v>
      </c>
      <c r="K466" s="5">
        <v>0</v>
      </c>
      <c r="L466" s="5">
        <v>150</v>
      </c>
    </row>
    <row r="467" spans="1:12" x14ac:dyDescent="0.25">
      <c r="A467">
        <v>466</v>
      </c>
      <c r="B467">
        <v>17</v>
      </c>
      <c r="C467" t="s">
        <v>473</v>
      </c>
      <c r="D467" t="s">
        <v>474</v>
      </c>
      <c r="E467">
        <v>38</v>
      </c>
      <c r="F467" t="s">
        <v>24</v>
      </c>
      <c r="G467" t="s">
        <v>511</v>
      </c>
      <c r="H467" s="5">
        <v>2233</v>
      </c>
      <c r="I467" s="5">
        <v>9</v>
      </c>
      <c r="J467" s="5">
        <v>70</v>
      </c>
      <c r="K467" s="5">
        <v>0</v>
      </c>
      <c r="L467" s="5">
        <v>100</v>
      </c>
    </row>
    <row r="468" spans="1:12" x14ac:dyDescent="0.25">
      <c r="A468">
        <v>467</v>
      </c>
      <c r="B468">
        <v>17</v>
      </c>
      <c r="C468" t="s">
        <v>473</v>
      </c>
      <c r="D468" t="s">
        <v>474</v>
      </c>
      <c r="E468">
        <v>39</v>
      </c>
      <c r="F468" t="s">
        <v>24</v>
      </c>
      <c r="G468" t="s">
        <v>512</v>
      </c>
      <c r="H468" s="5">
        <v>10403</v>
      </c>
      <c r="I468" s="5">
        <v>15</v>
      </c>
      <c r="J468" s="5">
        <v>250</v>
      </c>
      <c r="K468" s="5">
        <v>1</v>
      </c>
      <c r="L468" s="5">
        <v>450</v>
      </c>
    </row>
    <row r="469" spans="1:12" x14ac:dyDescent="0.25">
      <c r="A469">
        <v>468</v>
      </c>
      <c r="B469">
        <v>17</v>
      </c>
      <c r="C469" t="s">
        <v>473</v>
      </c>
      <c r="D469" t="s">
        <v>474</v>
      </c>
      <c r="E469">
        <v>40</v>
      </c>
      <c r="F469" t="s">
        <v>24</v>
      </c>
      <c r="G469" t="s">
        <v>513</v>
      </c>
      <c r="H469" s="5">
        <v>1538</v>
      </c>
      <c r="I469" s="5">
        <v>9</v>
      </c>
      <c r="J469" s="5">
        <v>70</v>
      </c>
      <c r="K469" s="5">
        <v>0</v>
      </c>
      <c r="L469" s="5">
        <v>100</v>
      </c>
    </row>
    <row r="470" spans="1:12" x14ac:dyDescent="0.25">
      <c r="A470">
        <v>469</v>
      </c>
      <c r="B470">
        <v>17</v>
      </c>
      <c r="C470" t="s">
        <v>473</v>
      </c>
      <c r="D470" t="s">
        <v>474</v>
      </c>
      <c r="E470">
        <v>41</v>
      </c>
      <c r="F470" t="s">
        <v>24</v>
      </c>
      <c r="G470" t="s">
        <v>514</v>
      </c>
      <c r="H470" s="5">
        <v>498</v>
      </c>
      <c r="I470" s="5">
        <v>7</v>
      </c>
      <c r="J470" s="5">
        <v>35</v>
      </c>
      <c r="K470" s="5">
        <v>0</v>
      </c>
      <c r="L470" s="5">
        <v>50</v>
      </c>
    </row>
    <row r="471" spans="1:12" x14ac:dyDescent="0.25">
      <c r="A471">
        <v>470</v>
      </c>
      <c r="B471">
        <v>17</v>
      </c>
      <c r="C471" t="s">
        <v>473</v>
      </c>
      <c r="D471" t="s">
        <v>474</v>
      </c>
      <c r="E471">
        <v>42</v>
      </c>
      <c r="F471" t="s">
        <v>24</v>
      </c>
      <c r="G471" t="s">
        <v>515</v>
      </c>
      <c r="H471" s="5">
        <v>686</v>
      </c>
      <c r="I471" s="5">
        <v>7</v>
      </c>
      <c r="J471" s="5">
        <v>50</v>
      </c>
      <c r="K471" s="5">
        <v>0</v>
      </c>
      <c r="L471" s="5">
        <v>80</v>
      </c>
    </row>
    <row r="472" spans="1:12" x14ac:dyDescent="0.25">
      <c r="A472">
        <v>471</v>
      </c>
      <c r="B472">
        <v>17</v>
      </c>
      <c r="C472" t="s">
        <v>473</v>
      </c>
      <c r="D472" t="s">
        <v>474</v>
      </c>
      <c r="E472">
        <v>43</v>
      </c>
      <c r="F472" t="s">
        <v>24</v>
      </c>
      <c r="G472" t="s">
        <v>516</v>
      </c>
      <c r="H472" s="5">
        <v>3112</v>
      </c>
      <c r="I472" s="5">
        <v>13</v>
      </c>
      <c r="J472" s="5">
        <v>110</v>
      </c>
      <c r="K472" s="5">
        <v>0</v>
      </c>
      <c r="L472" s="5">
        <v>150</v>
      </c>
    </row>
    <row r="473" spans="1:12" x14ac:dyDescent="0.25">
      <c r="A473">
        <v>472</v>
      </c>
      <c r="B473">
        <v>17</v>
      </c>
      <c r="C473" t="s">
        <v>473</v>
      </c>
      <c r="D473" t="s">
        <v>474</v>
      </c>
      <c r="E473">
        <v>44</v>
      </c>
      <c r="F473" t="s">
        <v>24</v>
      </c>
      <c r="G473" t="s">
        <v>517</v>
      </c>
      <c r="H473" s="5">
        <v>1926</v>
      </c>
      <c r="I473" s="5">
        <v>9</v>
      </c>
      <c r="J473" s="5">
        <v>70</v>
      </c>
      <c r="K473" s="5">
        <v>0</v>
      </c>
      <c r="L473" s="5">
        <v>100</v>
      </c>
    </row>
    <row r="474" spans="1:12" x14ac:dyDescent="0.25">
      <c r="A474">
        <v>473</v>
      </c>
      <c r="B474">
        <v>17</v>
      </c>
      <c r="C474" t="s">
        <v>473</v>
      </c>
      <c r="D474" t="s">
        <v>474</v>
      </c>
      <c r="E474">
        <v>45</v>
      </c>
      <c r="F474" t="s">
        <v>24</v>
      </c>
      <c r="G474" t="s">
        <v>518</v>
      </c>
      <c r="H474" s="5">
        <v>1968</v>
      </c>
      <c r="I474" s="5">
        <v>9</v>
      </c>
      <c r="J474" s="5">
        <v>70</v>
      </c>
      <c r="K474" s="5">
        <v>0</v>
      </c>
      <c r="L474" s="5">
        <v>100</v>
      </c>
    </row>
    <row r="475" spans="1:12" x14ac:dyDescent="0.25">
      <c r="A475">
        <v>474</v>
      </c>
      <c r="B475">
        <v>17</v>
      </c>
      <c r="C475" t="s">
        <v>473</v>
      </c>
      <c r="D475" t="s">
        <v>474</v>
      </c>
      <c r="E475">
        <v>46</v>
      </c>
      <c r="F475" t="s">
        <v>24</v>
      </c>
      <c r="G475" t="s">
        <v>519</v>
      </c>
      <c r="H475" s="5">
        <v>4511</v>
      </c>
      <c r="I475" s="5">
        <v>13</v>
      </c>
      <c r="J475" s="5">
        <v>110</v>
      </c>
      <c r="K475" s="5">
        <v>0</v>
      </c>
      <c r="L475" s="5">
        <v>150</v>
      </c>
    </row>
    <row r="476" spans="1:12" x14ac:dyDescent="0.25">
      <c r="A476">
        <v>475</v>
      </c>
      <c r="B476">
        <v>17</v>
      </c>
      <c r="C476" t="s">
        <v>473</v>
      </c>
      <c r="D476" t="s">
        <v>474</v>
      </c>
      <c r="E476">
        <v>47</v>
      </c>
      <c r="F476" t="s">
        <v>24</v>
      </c>
      <c r="G476" t="s">
        <v>520</v>
      </c>
      <c r="H476" s="5">
        <v>1613</v>
      </c>
      <c r="I476" s="5">
        <v>9</v>
      </c>
      <c r="J476" s="5">
        <v>70</v>
      </c>
      <c r="K476" s="5">
        <v>0</v>
      </c>
      <c r="L476" s="5">
        <v>100</v>
      </c>
    </row>
    <row r="477" spans="1:12" x14ac:dyDescent="0.25">
      <c r="A477">
        <v>476</v>
      </c>
      <c r="B477">
        <v>17</v>
      </c>
      <c r="C477" t="s">
        <v>473</v>
      </c>
      <c r="D477" t="s">
        <v>474</v>
      </c>
      <c r="E477">
        <v>48</v>
      </c>
      <c r="F477" t="s">
        <v>24</v>
      </c>
      <c r="G477" t="s">
        <v>521</v>
      </c>
      <c r="H477" s="5">
        <v>426</v>
      </c>
      <c r="I477" s="5">
        <v>7</v>
      </c>
      <c r="J477" s="5">
        <v>35</v>
      </c>
      <c r="K477" s="5">
        <v>0</v>
      </c>
      <c r="L477" s="5">
        <v>50</v>
      </c>
    </row>
    <row r="478" spans="1:12" x14ac:dyDescent="0.25">
      <c r="A478">
        <v>477</v>
      </c>
      <c r="B478">
        <v>17</v>
      </c>
      <c r="C478" t="s">
        <v>473</v>
      </c>
      <c r="D478" t="s">
        <v>474</v>
      </c>
      <c r="E478">
        <v>49</v>
      </c>
      <c r="F478" t="s">
        <v>24</v>
      </c>
      <c r="G478" t="s">
        <v>522</v>
      </c>
      <c r="H478" s="5">
        <v>936</v>
      </c>
      <c r="I478" s="5">
        <v>7</v>
      </c>
      <c r="J478" s="5">
        <v>50</v>
      </c>
      <c r="K478" s="5">
        <v>0</v>
      </c>
      <c r="L478" s="5">
        <v>80</v>
      </c>
    </row>
    <row r="479" spans="1:12" x14ac:dyDescent="0.25">
      <c r="A479">
        <v>478</v>
      </c>
      <c r="B479">
        <v>17</v>
      </c>
      <c r="C479" t="s">
        <v>473</v>
      </c>
      <c r="D479" t="s">
        <v>474</v>
      </c>
      <c r="E479">
        <v>50</v>
      </c>
      <c r="F479" t="s">
        <v>24</v>
      </c>
      <c r="G479" t="s">
        <v>523</v>
      </c>
      <c r="H479" s="5">
        <v>1669</v>
      </c>
      <c r="I479" s="5">
        <v>9</v>
      </c>
      <c r="J479" s="5">
        <v>70</v>
      </c>
      <c r="K479" s="5">
        <v>0</v>
      </c>
      <c r="L479" s="5">
        <v>100</v>
      </c>
    </row>
    <row r="480" spans="1:12" x14ac:dyDescent="0.25">
      <c r="A480">
        <v>479</v>
      </c>
      <c r="B480">
        <v>17</v>
      </c>
      <c r="C480" t="s">
        <v>473</v>
      </c>
      <c r="D480" t="s">
        <v>474</v>
      </c>
      <c r="E480">
        <v>51</v>
      </c>
      <c r="F480" t="s">
        <v>24</v>
      </c>
      <c r="G480" t="s">
        <v>524</v>
      </c>
      <c r="H480" s="5">
        <v>1975</v>
      </c>
      <c r="I480" s="5">
        <v>9</v>
      </c>
      <c r="J480" s="5">
        <v>70</v>
      </c>
      <c r="K480" s="5">
        <v>0</v>
      </c>
      <c r="L480" s="5">
        <v>100</v>
      </c>
    </row>
    <row r="481" spans="1:12" x14ac:dyDescent="0.25">
      <c r="A481">
        <v>480</v>
      </c>
      <c r="B481">
        <v>17</v>
      </c>
      <c r="C481" t="s">
        <v>473</v>
      </c>
      <c r="D481" t="s">
        <v>474</v>
      </c>
      <c r="E481">
        <v>52</v>
      </c>
      <c r="F481" t="s">
        <v>24</v>
      </c>
      <c r="G481" t="s">
        <v>525</v>
      </c>
      <c r="H481" s="5">
        <v>1819</v>
      </c>
      <c r="I481" s="5">
        <v>9</v>
      </c>
      <c r="J481" s="5">
        <v>70</v>
      </c>
      <c r="K481" s="5">
        <v>0</v>
      </c>
      <c r="L481" s="5">
        <v>100</v>
      </c>
    </row>
    <row r="482" spans="1:12" x14ac:dyDescent="0.25">
      <c r="A482">
        <v>481</v>
      </c>
      <c r="B482">
        <v>17</v>
      </c>
      <c r="C482" t="s">
        <v>473</v>
      </c>
      <c r="D482" t="s">
        <v>474</v>
      </c>
      <c r="E482">
        <v>53</v>
      </c>
      <c r="F482" t="s">
        <v>24</v>
      </c>
      <c r="G482" t="s">
        <v>526</v>
      </c>
      <c r="H482" s="5">
        <v>289</v>
      </c>
      <c r="I482" s="5">
        <v>7</v>
      </c>
      <c r="J482" s="5">
        <v>25</v>
      </c>
      <c r="K482" s="5">
        <v>0</v>
      </c>
      <c r="L482" s="5">
        <v>35</v>
      </c>
    </row>
    <row r="483" spans="1:12" x14ac:dyDescent="0.25">
      <c r="A483">
        <v>482</v>
      </c>
      <c r="B483">
        <v>17</v>
      </c>
      <c r="C483" t="s">
        <v>473</v>
      </c>
      <c r="D483" t="s">
        <v>474</v>
      </c>
      <c r="E483">
        <v>54</v>
      </c>
      <c r="F483" t="s">
        <v>24</v>
      </c>
      <c r="G483" t="s">
        <v>527</v>
      </c>
      <c r="H483" s="5">
        <v>957</v>
      </c>
      <c r="I483" s="5">
        <v>7</v>
      </c>
      <c r="J483" s="5">
        <v>50</v>
      </c>
      <c r="K483" s="5">
        <v>0</v>
      </c>
      <c r="L483" s="5">
        <v>80</v>
      </c>
    </row>
    <row r="484" spans="1:12" x14ac:dyDescent="0.25">
      <c r="A484">
        <v>483</v>
      </c>
      <c r="B484">
        <v>17</v>
      </c>
      <c r="C484" t="s">
        <v>473</v>
      </c>
      <c r="D484" t="s">
        <v>474</v>
      </c>
      <c r="E484">
        <v>55</v>
      </c>
      <c r="F484" t="s">
        <v>24</v>
      </c>
      <c r="G484" t="s">
        <v>528</v>
      </c>
      <c r="H484" s="5">
        <v>1654</v>
      </c>
      <c r="I484" s="5">
        <v>9</v>
      </c>
      <c r="J484" s="5">
        <v>70</v>
      </c>
      <c r="K484" s="5">
        <v>0</v>
      </c>
      <c r="L484" s="5">
        <v>100</v>
      </c>
    </row>
    <row r="485" spans="1:12" x14ac:dyDescent="0.25">
      <c r="A485">
        <v>484</v>
      </c>
      <c r="B485">
        <v>17</v>
      </c>
      <c r="C485" t="s">
        <v>473</v>
      </c>
      <c r="D485" t="s">
        <v>474</v>
      </c>
      <c r="E485">
        <v>56</v>
      </c>
      <c r="F485" t="s">
        <v>3</v>
      </c>
      <c r="G485" t="s">
        <v>529</v>
      </c>
      <c r="H485" s="5">
        <v>423407</v>
      </c>
      <c r="I485" s="5">
        <v>47</v>
      </c>
      <c r="J485" s="5">
        <v>1800</v>
      </c>
      <c r="K485" s="5">
        <v>2</v>
      </c>
      <c r="L485" s="5">
        <v>3200</v>
      </c>
    </row>
    <row r="486" spans="1:12" x14ac:dyDescent="0.25">
      <c r="A486">
        <v>485</v>
      </c>
      <c r="B486">
        <v>18</v>
      </c>
      <c r="C486" t="s">
        <v>530</v>
      </c>
      <c r="D486" t="s">
        <v>531</v>
      </c>
      <c r="E486">
        <v>1</v>
      </c>
      <c r="F486" t="s">
        <v>14</v>
      </c>
      <c r="G486" t="s">
        <v>532</v>
      </c>
      <c r="H486" s="5">
        <v>4441</v>
      </c>
      <c r="I486" s="5">
        <v>13</v>
      </c>
      <c r="J486" s="5">
        <v>110</v>
      </c>
      <c r="K486" s="5">
        <v>0</v>
      </c>
      <c r="L486" s="5">
        <v>150</v>
      </c>
    </row>
    <row r="487" spans="1:12" x14ac:dyDescent="0.25">
      <c r="A487">
        <v>486</v>
      </c>
      <c r="B487">
        <v>18</v>
      </c>
      <c r="C487" t="s">
        <v>530</v>
      </c>
      <c r="D487" t="s">
        <v>531</v>
      </c>
      <c r="E487">
        <v>2</v>
      </c>
      <c r="F487" t="s">
        <v>14</v>
      </c>
      <c r="G487" t="s">
        <v>533</v>
      </c>
      <c r="H487" s="5">
        <v>5999</v>
      </c>
      <c r="I487" s="5">
        <v>13</v>
      </c>
      <c r="J487" s="5">
        <v>180</v>
      </c>
      <c r="K487" s="5">
        <v>0</v>
      </c>
      <c r="L487" s="5">
        <v>250</v>
      </c>
    </row>
    <row r="488" spans="1:12" x14ac:dyDescent="0.25">
      <c r="A488">
        <v>487</v>
      </c>
      <c r="B488">
        <v>18</v>
      </c>
      <c r="C488" t="s">
        <v>530</v>
      </c>
      <c r="D488" t="s">
        <v>531</v>
      </c>
      <c r="E488">
        <v>3</v>
      </c>
      <c r="F488" t="s">
        <v>14</v>
      </c>
      <c r="G488" t="s">
        <v>534</v>
      </c>
      <c r="H488" s="5">
        <v>10424</v>
      </c>
      <c r="I488" s="5">
        <v>15</v>
      </c>
      <c r="J488" s="5">
        <v>250</v>
      </c>
      <c r="K488" s="5">
        <v>1</v>
      </c>
      <c r="L488" s="5">
        <v>450</v>
      </c>
    </row>
    <row r="489" spans="1:12" x14ac:dyDescent="0.25">
      <c r="A489">
        <v>488</v>
      </c>
      <c r="B489">
        <v>18</v>
      </c>
      <c r="C489" t="s">
        <v>530</v>
      </c>
      <c r="D489" t="s">
        <v>531</v>
      </c>
      <c r="E489">
        <v>4</v>
      </c>
      <c r="F489" t="s">
        <v>14</v>
      </c>
      <c r="G489" t="s">
        <v>535</v>
      </c>
      <c r="H489" s="5">
        <v>3889</v>
      </c>
      <c r="I489" s="5">
        <v>13</v>
      </c>
      <c r="J489" s="5">
        <v>110</v>
      </c>
      <c r="K489" s="5">
        <v>0</v>
      </c>
      <c r="L489" s="5">
        <v>150</v>
      </c>
    </row>
    <row r="490" spans="1:12" x14ac:dyDescent="0.25">
      <c r="A490">
        <v>489</v>
      </c>
      <c r="B490">
        <v>18</v>
      </c>
      <c r="C490" t="s">
        <v>530</v>
      </c>
      <c r="D490" t="s">
        <v>531</v>
      </c>
      <c r="E490">
        <v>5</v>
      </c>
      <c r="F490" t="s">
        <v>14</v>
      </c>
      <c r="G490" t="s">
        <v>536</v>
      </c>
      <c r="H490" s="5">
        <v>8279</v>
      </c>
      <c r="I490" s="5">
        <v>13</v>
      </c>
      <c r="J490" s="5">
        <v>180</v>
      </c>
      <c r="K490" s="5">
        <v>1</v>
      </c>
      <c r="L490" s="5">
        <v>250</v>
      </c>
    </row>
    <row r="491" spans="1:12" x14ac:dyDescent="0.25">
      <c r="A491">
        <v>490</v>
      </c>
      <c r="B491">
        <v>18</v>
      </c>
      <c r="C491" t="s">
        <v>530</v>
      </c>
      <c r="D491" t="s">
        <v>531</v>
      </c>
      <c r="E491">
        <v>6</v>
      </c>
      <c r="F491" t="s">
        <v>14</v>
      </c>
      <c r="G491" t="s">
        <v>537</v>
      </c>
      <c r="H491" s="5">
        <v>16607</v>
      </c>
      <c r="I491" s="5">
        <v>15</v>
      </c>
      <c r="J491" s="5">
        <v>250</v>
      </c>
      <c r="K491" s="5">
        <v>1</v>
      </c>
      <c r="L491" s="5">
        <v>450</v>
      </c>
    </row>
    <row r="492" spans="1:12" x14ac:dyDescent="0.25">
      <c r="A492">
        <v>491</v>
      </c>
      <c r="B492">
        <v>18</v>
      </c>
      <c r="C492" t="s">
        <v>530</v>
      </c>
      <c r="D492" t="s">
        <v>531</v>
      </c>
      <c r="E492">
        <v>7</v>
      </c>
      <c r="F492" t="s">
        <v>14</v>
      </c>
      <c r="G492" t="s">
        <v>538</v>
      </c>
      <c r="H492" s="5">
        <v>52220</v>
      </c>
      <c r="I492" s="5">
        <v>21</v>
      </c>
      <c r="J492" s="5">
        <v>600</v>
      </c>
      <c r="K492" s="5">
        <v>1</v>
      </c>
      <c r="L492" s="5">
        <v>900</v>
      </c>
    </row>
    <row r="493" spans="1:12" x14ac:dyDescent="0.25">
      <c r="A493">
        <v>492</v>
      </c>
      <c r="B493">
        <v>18</v>
      </c>
      <c r="C493" t="s">
        <v>530</v>
      </c>
      <c r="D493" t="s">
        <v>531</v>
      </c>
      <c r="E493">
        <v>8</v>
      </c>
      <c r="F493" t="s">
        <v>14</v>
      </c>
      <c r="G493" t="s">
        <v>539</v>
      </c>
      <c r="H493" s="5">
        <v>12968</v>
      </c>
      <c r="I493" s="5">
        <v>15</v>
      </c>
      <c r="J493" s="5">
        <v>250</v>
      </c>
      <c r="K493" s="5">
        <v>1</v>
      </c>
      <c r="L493" s="5">
        <v>450</v>
      </c>
    </row>
    <row r="494" spans="1:12" x14ac:dyDescent="0.25">
      <c r="A494">
        <v>493</v>
      </c>
      <c r="B494">
        <v>18</v>
      </c>
      <c r="C494" t="s">
        <v>530</v>
      </c>
      <c r="D494" t="s">
        <v>531</v>
      </c>
      <c r="E494">
        <v>9</v>
      </c>
      <c r="F494" t="s">
        <v>14</v>
      </c>
      <c r="G494" t="s">
        <v>540</v>
      </c>
      <c r="H494" s="5">
        <v>12699</v>
      </c>
      <c r="I494" s="5">
        <v>15</v>
      </c>
      <c r="J494" s="5">
        <v>250</v>
      </c>
      <c r="K494" s="5">
        <v>1</v>
      </c>
      <c r="L494" s="5">
        <v>450</v>
      </c>
    </row>
    <row r="495" spans="1:12" x14ac:dyDescent="0.25">
      <c r="A495">
        <v>494</v>
      </c>
      <c r="B495">
        <v>18</v>
      </c>
      <c r="C495" t="s">
        <v>530</v>
      </c>
      <c r="D495" t="s">
        <v>531</v>
      </c>
      <c r="E495">
        <v>10</v>
      </c>
      <c r="F495" t="s">
        <v>14</v>
      </c>
      <c r="G495" t="s">
        <v>541</v>
      </c>
      <c r="H495" s="5">
        <v>5838</v>
      </c>
      <c r="I495" s="5">
        <v>13</v>
      </c>
      <c r="J495" s="5">
        <v>180</v>
      </c>
      <c r="K495" s="5">
        <v>0</v>
      </c>
      <c r="L495" s="5">
        <v>250</v>
      </c>
    </row>
    <row r="496" spans="1:12" x14ac:dyDescent="0.25">
      <c r="A496">
        <v>495</v>
      </c>
      <c r="B496">
        <v>18</v>
      </c>
      <c r="C496" t="s">
        <v>530</v>
      </c>
      <c r="D496" t="s">
        <v>531</v>
      </c>
      <c r="E496">
        <v>11</v>
      </c>
      <c r="F496" t="s">
        <v>24</v>
      </c>
      <c r="G496" t="s">
        <v>542</v>
      </c>
      <c r="H496" s="5">
        <v>1170</v>
      </c>
      <c r="I496" s="5">
        <v>9</v>
      </c>
      <c r="J496" s="5">
        <v>70</v>
      </c>
      <c r="K496" s="5">
        <v>0</v>
      </c>
      <c r="L496" s="5">
        <v>100</v>
      </c>
    </row>
    <row r="497" spans="1:12" x14ac:dyDescent="0.25">
      <c r="A497">
        <v>496</v>
      </c>
      <c r="B497">
        <v>18</v>
      </c>
      <c r="C497" t="s">
        <v>530</v>
      </c>
      <c r="D497" t="s">
        <v>531</v>
      </c>
      <c r="E497">
        <v>12</v>
      </c>
      <c r="F497" t="s">
        <v>24</v>
      </c>
      <c r="G497" t="s">
        <v>543</v>
      </c>
      <c r="H497" s="5">
        <v>2491</v>
      </c>
      <c r="I497" s="5">
        <v>9</v>
      </c>
      <c r="J497" s="5">
        <v>70</v>
      </c>
      <c r="K497" s="5">
        <v>0</v>
      </c>
      <c r="L497" s="5">
        <v>100</v>
      </c>
    </row>
    <row r="498" spans="1:12" x14ac:dyDescent="0.25">
      <c r="A498">
        <v>497</v>
      </c>
      <c r="B498">
        <v>18</v>
      </c>
      <c r="C498" t="s">
        <v>530</v>
      </c>
      <c r="D498" t="s">
        <v>531</v>
      </c>
      <c r="E498">
        <v>13</v>
      </c>
      <c r="F498" t="s">
        <v>24</v>
      </c>
      <c r="G498" t="s">
        <v>544</v>
      </c>
      <c r="H498" s="5">
        <v>1523</v>
      </c>
      <c r="I498" s="5">
        <v>9</v>
      </c>
      <c r="J498" s="5">
        <v>70</v>
      </c>
      <c r="K498" s="5">
        <v>0</v>
      </c>
      <c r="L498" s="5">
        <v>100</v>
      </c>
    </row>
    <row r="499" spans="1:12" x14ac:dyDescent="0.25">
      <c r="A499">
        <v>498</v>
      </c>
      <c r="B499">
        <v>18</v>
      </c>
      <c r="C499" t="s">
        <v>530</v>
      </c>
      <c r="D499" t="s">
        <v>531</v>
      </c>
      <c r="E499">
        <v>14</v>
      </c>
      <c r="F499" t="s">
        <v>24</v>
      </c>
      <c r="G499" t="s">
        <v>545</v>
      </c>
      <c r="H499" s="5">
        <v>1453</v>
      </c>
      <c r="I499" s="5">
        <v>9</v>
      </c>
      <c r="J499" s="5">
        <v>70</v>
      </c>
      <c r="K499" s="5">
        <v>0</v>
      </c>
      <c r="L499" s="5">
        <v>100</v>
      </c>
    </row>
    <row r="500" spans="1:12" x14ac:dyDescent="0.25">
      <c r="A500">
        <v>499</v>
      </c>
      <c r="B500">
        <v>18</v>
      </c>
      <c r="C500" t="s">
        <v>530</v>
      </c>
      <c r="D500" t="s">
        <v>531</v>
      </c>
      <c r="E500">
        <v>15</v>
      </c>
      <c r="F500" t="s">
        <v>24</v>
      </c>
      <c r="G500" t="s">
        <v>546</v>
      </c>
      <c r="H500" s="5">
        <v>3463</v>
      </c>
      <c r="I500" s="5">
        <v>13</v>
      </c>
      <c r="J500" s="5">
        <v>110</v>
      </c>
      <c r="K500" s="5">
        <v>0</v>
      </c>
      <c r="L500" s="5">
        <v>150</v>
      </c>
    </row>
    <row r="501" spans="1:12" x14ac:dyDescent="0.25">
      <c r="A501">
        <v>500</v>
      </c>
      <c r="B501">
        <v>18</v>
      </c>
      <c r="C501" t="s">
        <v>530</v>
      </c>
      <c r="D501" t="s">
        <v>531</v>
      </c>
      <c r="E501">
        <v>16</v>
      </c>
      <c r="F501" t="s">
        <v>24</v>
      </c>
      <c r="G501" t="s">
        <v>547</v>
      </c>
      <c r="H501" s="5">
        <v>911</v>
      </c>
      <c r="I501" s="5">
        <v>7</v>
      </c>
      <c r="J501" s="5">
        <v>50</v>
      </c>
      <c r="K501" s="5">
        <v>0</v>
      </c>
      <c r="L501" s="5">
        <v>80</v>
      </c>
    </row>
    <row r="502" spans="1:12" x14ac:dyDescent="0.25">
      <c r="A502">
        <v>501</v>
      </c>
      <c r="B502">
        <v>18</v>
      </c>
      <c r="C502" t="s">
        <v>530</v>
      </c>
      <c r="D502" t="s">
        <v>531</v>
      </c>
      <c r="E502">
        <v>17</v>
      </c>
      <c r="F502" t="s">
        <v>24</v>
      </c>
      <c r="G502" t="s">
        <v>548</v>
      </c>
      <c r="H502" s="5">
        <v>1312</v>
      </c>
      <c r="I502" s="5">
        <v>9</v>
      </c>
      <c r="J502" s="5">
        <v>70</v>
      </c>
      <c r="K502" s="5">
        <v>0</v>
      </c>
      <c r="L502" s="5">
        <v>100</v>
      </c>
    </row>
    <row r="503" spans="1:12" x14ac:dyDescent="0.25">
      <c r="A503">
        <v>502</v>
      </c>
      <c r="B503">
        <v>18</v>
      </c>
      <c r="C503" t="s">
        <v>530</v>
      </c>
      <c r="D503" t="s">
        <v>531</v>
      </c>
      <c r="E503">
        <v>18</v>
      </c>
      <c r="F503" t="s">
        <v>24</v>
      </c>
      <c r="G503" t="s">
        <v>549</v>
      </c>
      <c r="H503" s="5">
        <v>656</v>
      </c>
      <c r="I503" s="5">
        <v>7</v>
      </c>
      <c r="J503" s="5">
        <v>50</v>
      </c>
      <c r="K503" s="5">
        <v>0</v>
      </c>
      <c r="L503" s="5">
        <v>80</v>
      </c>
    </row>
    <row r="504" spans="1:12" x14ac:dyDescent="0.25">
      <c r="A504">
        <v>503</v>
      </c>
      <c r="B504">
        <v>18</v>
      </c>
      <c r="C504" t="s">
        <v>530</v>
      </c>
      <c r="D504" t="s">
        <v>531</v>
      </c>
      <c r="E504">
        <v>19</v>
      </c>
      <c r="F504" t="s">
        <v>24</v>
      </c>
      <c r="G504" t="s">
        <v>550</v>
      </c>
      <c r="H504" s="5">
        <v>1498</v>
      </c>
      <c r="I504" s="5">
        <v>9</v>
      </c>
      <c r="J504" s="5">
        <v>70</v>
      </c>
      <c r="K504" s="5">
        <v>0</v>
      </c>
      <c r="L504" s="5">
        <v>100</v>
      </c>
    </row>
    <row r="505" spans="1:12" x14ac:dyDescent="0.25">
      <c r="A505">
        <v>504</v>
      </c>
      <c r="B505">
        <v>18</v>
      </c>
      <c r="C505" t="s">
        <v>530</v>
      </c>
      <c r="D505" t="s">
        <v>531</v>
      </c>
      <c r="E505">
        <v>20</v>
      </c>
      <c r="F505" t="s">
        <v>24</v>
      </c>
      <c r="G505" t="s">
        <v>551</v>
      </c>
      <c r="H505" s="5">
        <v>1404</v>
      </c>
      <c r="I505" s="5">
        <v>9</v>
      </c>
      <c r="J505" s="5">
        <v>70</v>
      </c>
      <c r="K505" s="5">
        <v>0</v>
      </c>
      <c r="L505" s="5">
        <v>100</v>
      </c>
    </row>
    <row r="506" spans="1:12" x14ac:dyDescent="0.25">
      <c r="A506">
        <v>505</v>
      </c>
      <c r="B506">
        <v>18</v>
      </c>
      <c r="C506" t="s">
        <v>530</v>
      </c>
      <c r="D506" t="s">
        <v>531</v>
      </c>
      <c r="E506">
        <v>21</v>
      </c>
      <c r="F506" t="s">
        <v>24</v>
      </c>
      <c r="G506" t="s">
        <v>552</v>
      </c>
      <c r="H506" s="5">
        <v>1493</v>
      </c>
      <c r="I506" s="5">
        <v>9</v>
      </c>
      <c r="J506" s="5">
        <v>70</v>
      </c>
      <c r="K506" s="5">
        <v>0</v>
      </c>
      <c r="L506" s="5">
        <v>100</v>
      </c>
    </row>
    <row r="507" spans="1:12" x14ac:dyDescent="0.25">
      <c r="A507">
        <v>506</v>
      </c>
      <c r="B507">
        <v>18</v>
      </c>
      <c r="C507" t="s">
        <v>530</v>
      </c>
      <c r="D507" t="s">
        <v>531</v>
      </c>
      <c r="E507">
        <v>22</v>
      </c>
      <c r="F507" t="s">
        <v>24</v>
      </c>
      <c r="G507" t="s">
        <v>553</v>
      </c>
      <c r="H507" s="5">
        <v>2829</v>
      </c>
      <c r="I507" s="5">
        <v>13</v>
      </c>
      <c r="J507" s="5">
        <v>110</v>
      </c>
      <c r="K507" s="5">
        <v>0</v>
      </c>
      <c r="L507" s="5">
        <v>150</v>
      </c>
    </row>
    <row r="508" spans="1:12" x14ac:dyDescent="0.25">
      <c r="A508">
        <v>507</v>
      </c>
      <c r="B508">
        <v>18</v>
      </c>
      <c r="C508" t="s">
        <v>530</v>
      </c>
      <c r="D508" t="s">
        <v>531</v>
      </c>
      <c r="E508">
        <v>23</v>
      </c>
      <c r="F508" t="s">
        <v>24</v>
      </c>
      <c r="G508" t="s">
        <v>554</v>
      </c>
      <c r="H508" s="5">
        <v>268</v>
      </c>
      <c r="I508" s="5">
        <v>7</v>
      </c>
      <c r="J508" s="5">
        <v>25</v>
      </c>
      <c r="K508" s="5">
        <v>0</v>
      </c>
      <c r="L508" s="5">
        <v>35</v>
      </c>
    </row>
    <row r="509" spans="1:12" x14ac:dyDescent="0.25">
      <c r="A509">
        <v>508</v>
      </c>
      <c r="B509">
        <v>18</v>
      </c>
      <c r="C509" t="s">
        <v>530</v>
      </c>
      <c r="D509" t="s">
        <v>531</v>
      </c>
      <c r="E509">
        <v>24</v>
      </c>
      <c r="F509" t="s">
        <v>24</v>
      </c>
      <c r="G509" t="s">
        <v>555</v>
      </c>
      <c r="H509" s="5">
        <v>4087</v>
      </c>
      <c r="I509" s="5">
        <v>13</v>
      </c>
      <c r="J509" s="5">
        <v>110</v>
      </c>
      <c r="K509" s="5">
        <v>0</v>
      </c>
      <c r="L509" s="5">
        <v>150</v>
      </c>
    </row>
    <row r="510" spans="1:12" x14ac:dyDescent="0.25">
      <c r="A510">
        <v>509</v>
      </c>
      <c r="B510">
        <v>18</v>
      </c>
      <c r="C510" t="s">
        <v>530</v>
      </c>
      <c r="D510" t="s">
        <v>531</v>
      </c>
      <c r="E510">
        <v>25</v>
      </c>
      <c r="F510" t="s">
        <v>24</v>
      </c>
      <c r="G510" t="s">
        <v>556</v>
      </c>
      <c r="H510" s="5">
        <v>836</v>
      </c>
      <c r="I510" s="5">
        <v>7</v>
      </c>
      <c r="J510" s="5">
        <v>50</v>
      </c>
      <c r="K510" s="5">
        <v>0</v>
      </c>
      <c r="L510" s="5">
        <v>80</v>
      </c>
    </row>
    <row r="511" spans="1:12" x14ac:dyDescent="0.25">
      <c r="A511">
        <v>510</v>
      </c>
      <c r="B511">
        <v>18</v>
      </c>
      <c r="C511" t="s">
        <v>530</v>
      </c>
      <c r="D511" t="s">
        <v>531</v>
      </c>
      <c r="E511">
        <v>26</v>
      </c>
      <c r="F511" t="s">
        <v>24</v>
      </c>
      <c r="G511" t="s">
        <v>557</v>
      </c>
      <c r="H511" s="5">
        <v>4250</v>
      </c>
      <c r="I511" s="5">
        <v>13</v>
      </c>
      <c r="J511" s="5">
        <v>110</v>
      </c>
      <c r="K511" s="5">
        <v>0</v>
      </c>
      <c r="L511" s="5">
        <v>150</v>
      </c>
    </row>
    <row r="512" spans="1:12" x14ac:dyDescent="0.25">
      <c r="A512">
        <v>511</v>
      </c>
      <c r="B512">
        <v>18</v>
      </c>
      <c r="C512" t="s">
        <v>530</v>
      </c>
      <c r="D512" t="s">
        <v>531</v>
      </c>
      <c r="E512">
        <v>27</v>
      </c>
      <c r="F512" t="s">
        <v>24</v>
      </c>
      <c r="G512" t="s">
        <v>558</v>
      </c>
      <c r="H512" s="5">
        <v>6552</v>
      </c>
      <c r="I512" s="5">
        <v>13</v>
      </c>
      <c r="J512" s="5">
        <v>180</v>
      </c>
      <c r="K512" s="5">
        <v>0</v>
      </c>
      <c r="L512" s="5">
        <v>250</v>
      </c>
    </row>
    <row r="513" spans="1:12" x14ac:dyDescent="0.25">
      <c r="A513">
        <v>512</v>
      </c>
      <c r="B513">
        <v>18</v>
      </c>
      <c r="C513" t="s">
        <v>530</v>
      </c>
      <c r="D513" t="s">
        <v>531</v>
      </c>
      <c r="E513">
        <v>28</v>
      </c>
      <c r="F513" t="s">
        <v>24</v>
      </c>
      <c r="G513" t="s">
        <v>559</v>
      </c>
      <c r="H513" s="5">
        <v>912</v>
      </c>
      <c r="I513" s="5">
        <v>7</v>
      </c>
      <c r="J513" s="5">
        <v>50</v>
      </c>
      <c r="K513" s="5">
        <v>0</v>
      </c>
      <c r="L513" s="5">
        <v>80</v>
      </c>
    </row>
    <row r="514" spans="1:12" x14ac:dyDescent="0.25">
      <c r="A514">
        <v>513</v>
      </c>
      <c r="B514">
        <v>18</v>
      </c>
      <c r="C514" t="s">
        <v>530</v>
      </c>
      <c r="D514" t="s">
        <v>531</v>
      </c>
      <c r="E514">
        <v>29</v>
      </c>
      <c r="F514" t="s">
        <v>24</v>
      </c>
      <c r="G514" t="s">
        <v>560</v>
      </c>
      <c r="H514" s="5">
        <v>748</v>
      </c>
      <c r="I514" s="5">
        <v>7</v>
      </c>
      <c r="J514" s="5">
        <v>50</v>
      </c>
      <c r="K514" s="5">
        <v>0</v>
      </c>
      <c r="L514" s="5">
        <v>80</v>
      </c>
    </row>
    <row r="515" spans="1:12" x14ac:dyDescent="0.25">
      <c r="A515">
        <v>514</v>
      </c>
      <c r="B515">
        <v>18</v>
      </c>
      <c r="C515" t="s">
        <v>530</v>
      </c>
      <c r="D515" t="s">
        <v>531</v>
      </c>
      <c r="E515">
        <v>30</v>
      </c>
      <c r="F515" t="s">
        <v>24</v>
      </c>
      <c r="G515" t="s">
        <v>561</v>
      </c>
      <c r="H515" s="5">
        <v>1722</v>
      </c>
      <c r="I515" s="5">
        <v>9</v>
      </c>
      <c r="J515" s="5">
        <v>70</v>
      </c>
      <c r="K515" s="5">
        <v>0</v>
      </c>
      <c r="L515" s="5">
        <v>100</v>
      </c>
    </row>
    <row r="516" spans="1:12" x14ac:dyDescent="0.25">
      <c r="A516">
        <v>515</v>
      </c>
      <c r="B516">
        <v>18</v>
      </c>
      <c r="C516" t="s">
        <v>530</v>
      </c>
      <c r="D516" t="s">
        <v>531</v>
      </c>
      <c r="E516">
        <v>31</v>
      </c>
      <c r="F516" t="s">
        <v>24</v>
      </c>
      <c r="G516" t="s">
        <v>562</v>
      </c>
      <c r="H516" s="5">
        <v>2809</v>
      </c>
      <c r="I516" s="5">
        <v>13</v>
      </c>
      <c r="J516" s="5">
        <v>110</v>
      </c>
      <c r="K516" s="5">
        <v>0</v>
      </c>
      <c r="L516" s="5">
        <v>150</v>
      </c>
    </row>
    <row r="517" spans="1:12" x14ac:dyDescent="0.25">
      <c r="A517">
        <v>516</v>
      </c>
      <c r="B517">
        <v>18</v>
      </c>
      <c r="C517" t="s">
        <v>530</v>
      </c>
      <c r="D517" t="s">
        <v>531</v>
      </c>
      <c r="E517">
        <v>32</v>
      </c>
      <c r="F517" t="s">
        <v>24</v>
      </c>
      <c r="G517" t="s">
        <v>19</v>
      </c>
      <c r="H517" s="5">
        <v>2898</v>
      </c>
      <c r="I517" s="5">
        <v>13</v>
      </c>
      <c r="J517" s="5">
        <v>110</v>
      </c>
      <c r="K517" s="5">
        <v>0</v>
      </c>
      <c r="L517" s="5">
        <v>150</v>
      </c>
    </row>
    <row r="518" spans="1:12" x14ac:dyDescent="0.25">
      <c r="A518">
        <v>517</v>
      </c>
      <c r="B518">
        <v>18</v>
      </c>
      <c r="C518" t="s">
        <v>530</v>
      </c>
      <c r="D518" t="s">
        <v>531</v>
      </c>
      <c r="E518">
        <v>33</v>
      </c>
      <c r="F518" t="s">
        <v>24</v>
      </c>
      <c r="G518" t="s">
        <v>563</v>
      </c>
      <c r="H518" s="5">
        <v>960</v>
      </c>
      <c r="I518" s="5">
        <v>7</v>
      </c>
      <c r="J518" s="5">
        <v>50</v>
      </c>
      <c r="K518" s="5">
        <v>0</v>
      </c>
      <c r="L518" s="5">
        <v>80</v>
      </c>
    </row>
    <row r="519" spans="1:12" x14ac:dyDescent="0.25">
      <c r="A519">
        <v>518</v>
      </c>
      <c r="B519">
        <v>18</v>
      </c>
      <c r="C519" t="s">
        <v>530</v>
      </c>
      <c r="D519" t="s">
        <v>531</v>
      </c>
      <c r="E519">
        <v>34</v>
      </c>
      <c r="F519" t="s">
        <v>24</v>
      </c>
      <c r="G519" t="s">
        <v>564</v>
      </c>
      <c r="H519" s="5">
        <v>1051</v>
      </c>
      <c r="I519" s="5">
        <v>9</v>
      </c>
      <c r="J519" s="5">
        <v>70</v>
      </c>
      <c r="K519" s="5">
        <v>0</v>
      </c>
      <c r="L519" s="5">
        <v>100</v>
      </c>
    </row>
    <row r="520" spans="1:12" x14ac:dyDescent="0.25">
      <c r="A520">
        <v>519</v>
      </c>
      <c r="B520">
        <v>18</v>
      </c>
      <c r="C520" t="s">
        <v>530</v>
      </c>
      <c r="D520" t="s">
        <v>531</v>
      </c>
      <c r="E520">
        <v>35</v>
      </c>
      <c r="F520" t="s">
        <v>24</v>
      </c>
      <c r="G520" t="s">
        <v>565</v>
      </c>
      <c r="H520" s="5">
        <v>2179</v>
      </c>
      <c r="I520" s="5">
        <v>9</v>
      </c>
      <c r="J520" s="5">
        <v>70</v>
      </c>
      <c r="K520" s="5">
        <v>0</v>
      </c>
      <c r="L520" s="5">
        <v>100</v>
      </c>
    </row>
    <row r="521" spans="1:12" x14ac:dyDescent="0.25">
      <c r="A521">
        <v>520</v>
      </c>
      <c r="B521">
        <v>18</v>
      </c>
      <c r="C521" t="s">
        <v>530</v>
      </c>
      <c r="D521" t="s">
        <v>531</v>
      </c>
      <c r="E521">
        <v>36</v>
      </c>
      <c r="F521" t="s">
        <v>24</v>
      </c>
      <c r="G521" t="s">
        <v>566</v>
      </c>
      <c r="H521" s="5">
        <v>2148</v>
      </c>
      <c r="I521" s="5">
        <v>9</v>
      </c>
      <c r="J521" s="5">
        <v>70</v>
      </c>
      <c r="K521" s="5">
        <v>0</v>
      </c>
      <c r="L521" s="5">
        <v>100</v>
      </c>
    </row>
    <row r="522" spans="1:12" x14ac:dyDescent="0.25">
      <c r="A522">
        <v>521</v>
      </c>
      <c r="B522">
        <v>18</v>
      </c>
      <c r="C522" t="s">
        <v>530</v>
      </c>
      <c r="D522" t="s">
        <v>531</v>
      </c>
      <c r="E522">
        <v>37</v>
      </c>
      <c r="F522" t="s">
        <v>24</v>
      </c>
      <c r="G522" t="s">
        <v>567</v>
      </c>
      <c r="H522" s="5">
        <v>1729</v>
      </c>
      <c r="I522" s="5">
        <v>9</v>
      </c>
      <c r="J522" s="5">
        <v>70</v>
      </c>
      <c r="K522" s="5">
        <v>0</v>
      </c>
      <c r="L522" s="5">
        <v>100</v>
      </c>
    </row>
    <row r="523" spans="1:12" x14ac:dyDescent="0.25">
      <c r="A523">
        <v>522</v>
      </c>
      <c r="B523">
        <v>18</v>
      </c>
      <c r="C523" t="s">
        <v>530</v>
      </c>
      <c r="D523" t="s">
        <v>531</v>
      </c>
      <c r="E523">
        <v>38</v>
      </c>
      <c r="F523" t="s">
        <v>24</v>
      </c>
      <c r="G523" t="s">
        <v>568</v>
      </c>
      <c r="H523" s="5">
        <v>2096</v>
      </c>
      <c r="I523" s="5">
        <v>9</v>
      </c>
      <c r="J523" s="5">
        <v>70</v>
      </c>
      <c r="K523" s="5">
        <v>0</v>
      </c>
      <c r="L523" s="5">
        <v>100</v>
      </c>
    </row>
    <row r="524" spans="1:12" x14ac:dyDescent="0.25">
      <c r="A524">
        <v>523</v>
      </c>
      <c r="B524">
        <v>18</v>
      </c>
      <c r="C524" t="s">
        <v>530</v>
      </c>
      <c r="D524" t="s">
        <v>531</v>
      </c>
      <c r="E524">
        <v>39</v>
      </c>
      <c r="F524" t="s">
        <v>24</v>
      </c>
      <c r="G524" t="s">
        <v>569</v>
      </c>
      <c r="H524" s="5">
        <v>1142</v>
      </c>
      <c r="I524" s="5">
        <v>9</v>
      </c>
      <c r="J524" s="5">
        <v>70</v>
      </c>
      <c r="K524" s="5">
        <v>0</v>
      </c>
      <c r="L524" s="5">
        <v>100</v>
      </c>
    </row>
    <row r="525" spans="1:12" x14ac:dyDescent="0.25">
      <c r="A525">
        <v>524</v>
      </c>
      <c r="B525">
        <v>18</v>
      </c>
      <c r="C525" t="s">
        <v>530</v>
      </c>
      <c r="D525" t="s">
        <v>531</v>
      </c>
      <c r="E525">
        <v>40</v>
      </c>
      <c r="F525" t="s">
        <v>24</v>
      </c>
      <c r="G525" t="s">
        <v>570</v>
      </c>
      <c r="H525" s="5">
        <v>1923</v>
      </c>
      <c r="I525" s="5">
        <v>9</v>
      </c>
      <c r="J525" s="5">
        <v>70</v>
      </c>
      <c r="K525" s="5">
        <v>0</v>
      </c>
      <c r="L525" s="5">
        <v>100</v>
      </c>
    </row>
    <row r="526" spans="1:12" x14ac:dyDescent="0.25">
      <c r="A526">
        <v>525</v>
      </c>
      <c r="B526">
        <v>18</v>
      </c>
      <c r="C526" t="s">
        <v>530</v>
      </c>
      <c r="D526" t="s">
        <v>531</v>
      </c>
      <c r="E526">
        <v>41</v>
      </c>
      <c r="F526" t="s">
        <v>24</v>
      </c>
      <c r="G526" t="s">
        <v>571</v>
      </c>
      <c r="H526" s="5">
        <v>3360</v>
      </c>
      <c r="I526" s="5">
        <v>13</v>
      </c>
      <c r="J526" s="5">
        <v>110</v>
      </c>
      <c r="K526" s="5">
        <v>0</v>
      </c>
      <c r="L526" s="5">
        <v>150</v>
      </c>
    </row>
    <row r="527" spans="1:12" x14ac:dyDescent="0.25">
      <c r="A527">
        <v>526</v>
      </c>
      <c r="B527">
        <v>18</v>
      </c>
      <c r="C527" t="s">
        <v>530</v>
      </c>
      <c r="D527" t="s">
        <v>531</v>
      </c>
      <c r="E527">
        <v>42</v>
      </c>
      <c r="F527" t="s">
        <v>3</v>
      </c>
      <c r="G527" t="s">
        <v>572</v>
      </c>
      <c r="H527" s="5">
        <v>195237</v>
      </c>
      <c r="I527" s="5">
        <v>37</v>
      </c>
      <c r="J527" s="5">
        <v>1000</v>
      </c>
      <c r="K527" s="5">
        <v>1</v>
      </c>
      <c r="L527" s="5">
        <v>1500</v>
      </c>
    </row>
    <row r="528" spans="1:12" x14ac:dyDescent="0.25">
      <c r="A528">
        <v>527</v>
      </c>
      <c r="B528">
        <v>19</v>
      </c>
      <c r="C528" t="s">
        <v>573</v>
      </c>
      <c r="D528" t="s">
        <v>574</v>
      </c>
      <c r="E528">
        <v>1</v>
      </c>
      <c r="F528" t="s">
        <v>14</v>
      </c>
      <c r="G528" t="s">
        <v>575</v>
      </c>
      <c r="H528" s="5">
        <v>41562</v>
      </c>
      <c r="I528" s="5">
        <v>21</v>
      </c>
      <c r="J528" s="5">
        <v>600</v>
      </c>
      <c r="K528" s="5">
        <v>1</v>
      </c>
      <c r="L528" s="5">
        <v>900</v>
      </c>
    </row>
    <row r="529" spans="1:12" x14ac:dyDescent="0.25">
      <c r="A529">
        <v>528</v>
      </c>
      <c r="B529">
        <v>19</v>
      </c>
      <c r="C529" t="s">
        <v>573</v>
      </c>
      <c r="D529" t="s">
        <v>574</v>
      </c>
      <c r="E529">
        <v>2</v>
      </c>
      <c r="F529" t="s">
        <v>14</v>
      </c>
      <c r="G529" t="s">
        <v>576</v>
      </c>
      <c r="H529" s="5">
        <v>5415</v>
      </c>
      <c r="I529" s="5">
        <v>13</v>
      </c>
      <c r="J529" s="5">
        <v>180</v>
      </c>
      <c r="K529" s="5">
        <v>0</v>
      </c>
      <c r="L529" s="5">
        <v>250</v>
      </c>
    </row>
    <row r="530" spans="1:12" x14ac:dyDescent="0.25">
      <c r="A530">
        <v>529</v>
      </c>
      <c r="B530">
        <v>19</v>
      </c>
      <c r="C530" t="s">
        <v>573</v>
      </c>
      <c r="D530" t="s">
        <v>574</v>
      </c>
      <c r="E530">
        <v>3</v>
      </c>
      <c r="F530" t="s">
        <v>14</v>
      </c>
      <c r="G530" t="s">
        <v>577</v>
      </c>
      <c r="H530" s="5">
        <v>15235</v>
      </c>
      <c r="I530" s="5">
        <v>15</v>
      </c>
      <c r="J530" s="5">
        <v>250</v>
      </c>
      <c r="K530" s="5">
        <v>1</v>
      </c>
      <c r="L530" s="5">
        <v>450</v>
      </c>
    </row>
    <row r="531" spans="1:12" x14ac:dyDescent="0.25">
      <c r="A531">
        <v>530</v>
      </c>
      <c r="B531">
        <v>19</v>
      </c>
      <c r="C531" t="s">
        <v>573</v>
      </c>
      <c r="D531" t="s">
        <v>574</v>
      </c>
      <c r="E531">
        <v>4</v>
      </c>
      <c r="F531" t="s">
        <v>14</v>
      </c>
      <c r="G531" t="s">
        <v>578</v>
      </c>
      <c r="H531" s="5">
        <v>2838</v>
      </c>
      <c r="I531" s="5">
        <v>13</v>
      </c>
      <c r="J531" s="5">
        <v>110</v>
      </c>
      <c r="K531" s="5">
        <v>0</v>
      </c>
      <c r="L531" s="5">
        <v>150</v>
      </c>
    </row>
    <row r="532" spans="1:12" x14ac:dyDescent="0.25">
      <c r="A532">
        <v>531</v>
      </c>
      <c r="B532">
        <v>19</v>
      </c>
      <c r="C532" t="s">
        <v>573</v>
      </c>
      <c r="D532" t="s">
        <v>574</v>
      </c>
      <c r="E532">
        <v>5</v>
      </c>
      <c r="F532" t="s">
        <v>14</v>
      </c>
      <c r="G532" t="s">
        <v>579</v>
      </c>
      <c r="H532" s="5">
        <v>8220</v>
      </c>
      <c r="I532" s="5">
        <v>13</v>
      </c>
      <c r="J532" s="5">
        <v>180</v>
      </c>
      <c r="K532" s="5">
        <v>0</v>
      </c>
      <c r="L532" s="5">
        <v>250</v>
      </c>
    </row>
    <row r="533" spans="1:12" x14ac:dyDescent="0.25">
      <c r="A533">
        <v>532</v>
      </c>
      <c r="B533">
        <v>19</v>
      </c>
      <c r="C533" t="s">
        <v>573</v>
      </c>
      <c r="D533" t="s">
        <v>574</v>
      </c>
      <c r="E533">
        <v>6</v>
      </c>
      <c r="F533" t="s">
        <v>24</v>
      </c>
      <c r="G533" t="s">
        <v>580</v>
      </c>
      <c r="H533" s="5">
        <v>3330</v>
      </c>
      <c r="I533" s="5">
        <v>13</v>
      </c>
      <c r="J533" s="5">
        <v>110</v>
      </c>
      <c r="K533" s="5">
        <v>0</v>
      </c>
      <c r="L533" s="5">
        <v>150</v>
      </c>
    </row>
    <row r="534" spans="1:12" x14ac:dyDescent="0.25">
      <c r="A534">
        <v>533</v>
      </c>
      <c r="B534">
        <v>19</v>
      </c>
      <c r="C534" t="s">
        <v>573</v>
      </c>
      <c r="D534" t="s">
        <v>574</v>
      </c>
      <c r="E534">
        <v>7</v>
      </c>
      <c r="F534" t="s">
        <v>24</v>
      </c>
      <c r="G534" t="s">
        <v>581</v>
      </c>
      <c r="H534" s="5">
        <v>1636</v>
      </c>
      <c r="I534" s="5">
        <v>9</v>
      </c>
      <c r="J534" s="5">
        <v>70</v>
      </c>
      <c r="K534" s="5">
        <v>0</v>
      </c>
      <c r="L534" s="5">
        <v>100</v>
      </c>
    </row>
    <row r="535" spans="1:12" x14ac:dyDescent="0.25">
      <c r="A535">
        <v>534</v>
      </c>
      <c r="B535">
        <v>19</v>
      </c>
      <c r="C535" t="s">
        <v>573</v>
      </c>
      <c r="D535" t="s">
        <v>574</v>
      </c>
      <c r="E535">
        <v>8</v>
      </c>
      <c r="F535" t="s">
        <v>24</v>
      </c>
      <c r="G535" t="s">
        <v>582</v>
      </c>
      <c r="H535" s="5">
        <v>522</v>
      </c>
      <c r="I535" s="5">
        <v>7</v>
      </c>
      <c r="J535" s="5">
        <v>50</v>
      </c>
      <c r="K535" s="5">
        <v>0</v>
      </c>
      <c r="L535" s="5">
        <v>80</v>
      </c>
    </row>
    <row r="536" spans="1:12" x14ac:dyDescent="0.25">
      <c r="A536">
        <v>535</v>
      </c>
      <c r="B536">
        <v>19</v>
      </c>
      <c r="C536" t="s">
        <v>573</v>
      </c>
      <c r="D536" t="s">
        <v>574</v>
      </c>
      <c r="E536">
        <v>9</v>
      </c>
      <c r="F536" t="s">
        <v>24</v>
      </c>
      <c r="G536" t="s">
        <v>583</v>
      </c>
      <c r="H536" s="5">
        <v>8607</v>
      </c>
      <c r="I536" s="5">
        <v>13</v>
      </c>
      <c r="J536" s="5">
        <v>180</v>
      </c>
      <c r="K536" s="5">
        <v>0</v>
      </c>
      <c r="L536" s="5">
        <v>250</v>
      </c>
    </row>
    <row r="537" spans="1:12" x14ac:dyDescent="0.25">
      <c r="A537">
        <v>536</v>
      </c>
      <c r="B537">
        <v>19</v>
      </c>
      <c r="C537" t="s">
        <v>573</v>
      </c>
      <c r="D537" t="s">
        <v>574</v>
      </c>
      <c r="E537">
        <v>10</v>
      </c>
      <c r="F537" t="s">
        <v>24</v>
      </c>
      <c r="G537" t="s">
        <v>584</v>
      </c>
      <c r="H537" s="5">
        <v>1414</v>
      </c>
      <c r="I537" s="5">
        <v>9</v>
      </c>
      <c r="J537" s="5">
        <v>70</v>
      </c>
      <c r="K537" s="5">
        <v>0</v>
      </c>
      <c r="L537" s="5">
        <v>100</v>
      </c>
    </row>
    <row r="538" spans="1:12" x14ac:dyDescent="0.25">
      <c r="A538">
        <v>537</v>
      </c>
      <c r="B538">
        <v>19</v>
      </c>
      <c r="C538" t="s">
        <v>573</v>
      </c>
      <c r="D538" t="s">
        <v>574</v>
      </c>
      <c r="E538">
        <v>11</v>
      </c>
      <c r="F538" t="s">
        <v>24</v>
      </c>
      <c r="G538" t="s">
        <v>585</v>
      </c>
      <c r="H538" s="5">
        <v>748</v>
      </c>
      <c r="I538" s="5">
        <v>7</v>
      </c>
      <c r="J538" s="5">
        <v>50</v>
      </c>
      <c r="K538" s="5">
        <v>0</v>
      </c>
      <c r="L538" s="5">
        <v>80</v>
      </c>
    </row>
    <row r="539" spans="1:12" x14ac:dyDescent="0.25">
      <c r="A539">
        <v>538</v>
      </c>
      <c r="B539">
        <v>19</v>
      </c>
      <c r="C539" t="s">
        <v>573</v>
      </c>
      <c r="D539" t="s">
        <v>574</v>
      </c>
      <c r="E539">
        <v>12</v>
      </c>
      <c r="F539" t="s">
        <v>24</v>
      </c>
      <c r="G539" t="s">
        <v>586</v>
      </c>
      <c r="H539" s="5">
        <v>1209</v>
      </c>
      <c r="I539" s="5">
        <v>9</v>
      </c>
      <c r="J539" s="5">
        <v>70</v>
      </c>
      <c r="K539" s="5">
        <v>0</v>
      </c>
      <c r="L539" s="5">
        <v>100</v>
      </c>
    </row>
    <row r="540" spans="1:12" x14ac:dyDescent="0.25">
      <c r="A540">
        <v>539</v>
      </c>
      <c r="B540">
        <v>19</v>
      </c>
      <c r="C540" t="s">
        <v>573</v>
      </c>
      <c r="D540" t="s">
        <v>574</v>
      </c>
      <c r="E540">
        <v>13</v>
      </c>
      <c r="F540" t="s">
        <v>24</v>
      </c>
      <c r="G540" t="s">
        <v>587</v>
      </c>
      <c r="H540" s="5">
        <v>1062</v>
      </c>
      <c r="I540" s="5">
        <v>9</v>
      </c>
      <c r="J540" s="5">
        <v>70</v>
      </c>
      <c r="K540" s="5">
        <v>0</v>
      </c>
      <c r="L540" s="5">
        <v>100</v>
      </c>
    </row>
    <row r="541" spans="1:12" x14ac:dyDescent="0.25">
      <c r="A541">
        <v>540</v>
      </c>
      <c r="B541">
        <v>19</v>
      </c>
      <c r="C541" t="s">
        <v>573</v>
      </c>
      <c r="D541" t="s">
        <v>574</v>
      </c>
      <c r="E541">
        <v>14</v>
      </c>
      <c r="F541" t="s">
        <v>24</v>
      </c>
      <c r="G541" t="s">
        <v>588</v>
      </c>
      <c r="H541" s="5">
        <v>3705</v>
      </c>
      <c r="I541" s="5">
        <v>13</v>
      </c>
      <c r="J541" s="5">
        <v>110</v>
      </c>
      <c r="K541" s="5">
        <v>0</v>
      </c>
      <c r="L541" s="5">
        <v>150</v>
      </c>
    </row>
    <row r="542" spans="1:12" x14ac:dyDescent="0.25">
      <c r="A542">
        <v>541</v>
      </c>
      <c r="B542">
        <v>19</v>
      </c>
      <c r="C542" t="s">
        <v>573</v>
      </c>
      <c r="D542" t="s">
        <v>574</v>
      </c>
      <c r="E542">
        <v>15</v>
      </c>
      <c r="F542" t="s">
        <v>24</v>
      </c>
      <c r="G542" t="s">
        <v>589</v>
      </c>
      <c r="H542" s="5">
        <v>943</v>
      </c>
      <c r="I542" s="5">
        <v>7</v>
      </c>
      <c r="J542" s="5">
        <v>50</v>
      </c>
      <c r="K542" s="5">
        <v>0</v>
      </c>
      <c r="L542" s="5">
        <v>80</v>
      </c>
    </row>
    <row r="543" spans="1:12" x14ac:dyDescent="0.25">
      <c r="A543">
        <v>542</v>
      </c>
      <c r="B543">
        <v>19</v>
      </c>
      <c r="C543" t="s">
        <v>573</v>
      </c>
      <c r="D543" t="s">
        <v>574</v>
      </c>
      <c r="E543">
        <v>16</v>
      </c>
      <c r="F543" t="s">
        <v>24</v>
      </c>
      <c r="G543" t="s">
        <v>590</v>
      </c>
      <c r="H543" s="5">
        <v>2046</v>
      </c>
      <c r="I543" s="5">
        <v>9</v>
      </c>
      <c r="J543" s="5">
        <v>70</v>
      </c>
      <c r="K543" s="5">
        <v>0</v>
      </c>
      <c r="L543" s="5">
        <v>100</v>
      </c>
    </row>
    <row r="544" spans="1:12" x14ac:dyDescent="0.25">
      <c r="A544">
        <v>543</v>
      </c>
      <c r="B544">
        <v>19</v>
      </c>
      <c r="C544" t="s">
        <v>573</v>
      </c>
      <c r="D544" t="s">
        <v>574</v>
      </c>
      <c r="E544">
        <v>17</v>
      </c>
      <c r="F544" t="s">
        <v>24</v>
      </c>
      <c r="G544" t="s">
        <v>591</v>
      </c>
      <c r="H544" s="5">
        <v>868</v>
      </c>
      <c r="I544" s="5">
        <v>7</v>
      </c>
      <c r="J544" s="5">
        <v>50</v>
      </c>
      <c r="K544" s="5">
        <v>0</v>
      </c>
      <c r="L544" s="5">
        <v>80</v>
      </c>
    </row>
    <row r="545" spans="1:12" x14ac:dyDescent="0.25">
      <c r="A545">
        <v>544</v>
      </c>
      <c r="B545">
        <v>19</v>
      </c>
      <c r="C545" t="s">
        <v>573</v>
      </c>
      <c r="D545" t="s">
        <v>574</v>
      </c>
      <c r="E545">
        <v>18</v>
      </c>
      <c r="F545" t="s">
        <v>24</v>
      </c>
      <c r="G545" t="s">
        <v>592</v>
      </c>
      <c r="H545" s="5">
        <v>2491</v>
      </c>
      <c r="I545" s="5">
        <v>9</v>
      </c>
      <c r="J545" s="5">
        <v>70</v>
      </c>
      <c r="K545" s="5">
        <v>0</v>
      </c>
      <c r="L545" s="5">
        <v>100</v>
      </c>
    </row>
    <row r="546" spans="1:12" x14ac:dyDescent="0.25">
      <c r="A546">
        <v>545</v>
      </c>
      <c r="B546">
        <v>19</v>
      </c>
      <c r="C546" t="s">
        <v>573</v>
      </c>
      <c r="D546" t="s">
        <v>574</v>
      </c>
      <c r="E546">
        <v>19</v>
      </c>
      <c r="F546" t="s">
        <v>24</v>
      </c>
      <c r="G546" t="s">
        <v>593</v>
      </c>
      <c r="H546" s="5">
        <v>683</v>
      </c>
      <c r="I546" s="5">
        <v>7</v>
      </c>
      <c r="J546" s="5">
        <v>50</v>
      </c>
      <c r="K546" s="5">
        <v>0</v>
      </c>
      <c r="L546" s="5">
        <v>80</v>
      </c>
    </row>
    <row r="547" spans="1:12" x14ac:dyDescent="0.25">
      <c r="A547">
        <v>546</v>
      </c>
      <c r="B547">
        <v>19</v>
      </c>
      <c r="C547" t="s">
        <v>573</v>
      </c>
      <c r="D547" t="s">
        <v>574</v>
      </c>
      <c r="E547">
        <v>20</v>
      </c>
      <c r="F547" t="s">
        <v>24</v>
      </c>
      <c r="G547" t="s">
        <v>594</v>
      </c>
      <c r="H547" s="5">
        <v>3772</v>
      </c>
      <c r="I547" s="5">
        <v>13</v>
      </c>
      <c r="J547" s="5">
        <v>110</v>
      </c>
      <c r="K547" s="5">
        <v>0</v>
      </c>
      <c r="L547" s="5">
        <v>150</v>
      </c>
    </row>
    <row r="548" spans="1:12" x14ac:dyDescent="0.25">
      <c r="A548">
        <v>547</v>
      </c>
      <c r="B548">
        <v>19</v>
      </c>
      <c r="C548" t="s">
        <v>573</v>
      </c>
      <c r="D548" t="s">
        <v>574</v>
      </c>
      <c r="E548">
        <v>21</v>
      </c>
      <c r="F548" t="s">
        <v>24</v>
      </c>
      <c r="G548" t="s">
        <v>595</v>
      </c>
      <c r="H548" s="5">
        <v>553</v>
      </c>
      <c r="I548" s="5">
        <v>7</v>
      </c>
      <c r="J548" s="5">
        <v>50</v>
      </c>
      <c r="K548" s="5">
        <v>0</v>
      </c>
      <c r="L548" s="5">
        <v>80</v>
      </c>
    </row>
    <row r="549" spans="1:12" x14ac:dyDescent="0.25">
      <c r="A549">
        <v>548</v>
      </c>
      <c r="B549">
        <v>19</v>
      </c>
      <c r="C549" t="s">
        <v>573</v>
      </c>
      <c r="D549" t="s">
        <v>574</v>
      </c>
      <c r="E549">
        <v>22</v>
      </c>
      <c r="F549" t="s">
        <v>24</v>
      </c>
      <c r="G549" t="s">
        <v>596</v>
      </c>
      <c r="H549" s="5">
        <v>8705</v>
      </c>
      <c r="I549" s="5">
        <v>13</v>
      </c>
      <c r="J549" s="5">
        <v>180</v>
      </c>
      <c r="K549" s="5">
        <v>0</v>
      </c>
      <c r="L549" s="5">
        <v>250</v>
      </c>
    </row>
    <row r="550" spans="1:12" x14ac:dyDescent="0.25">
      <c r="A550">
        <v>549</v>
      </c>
      <c r="B550">
        <v>19</v>
      </c>
      <c r="C550" t="s">
        <v>573</v>
      </c>
      <c r="D550" t="s">
        <v>574</v>
      </c>
      <c r="E550">
        <v>23</v>
      </c>
      <c r="F550" t="s">
        <v>3</v>
      </c>
      <c r="G550" t="s">
        <v>597</v>
      </c>
      <c r="H550" s="5">
        <v>115564</v>
      </c>
      <c r="I550" s="5">
        <v>37</v>
      </c>
      <c r="J550" s="5">
        <v>1000</v>
      </c>
      <c r="K550" s="5">
        <v>1</v>
      </c>
      <c r="L550" s="5">
        <v>1500</v>
      </c>
    </row>
    <row r="551" spans="1:12" x14ac:dyDescent="0.25">
      <c r="A551">
        <v>550</v>
      </c>
      <c r="B551">
        <v>20</v>
      </c>
      <c r="C551" t="s">
        <v>598</v>
      </c>
      <c r="D551" t="s">
        <v>599</v>
      </c>
      <c r="E551">
        <v>1</v>
      </c>
      <c r="F551" t="s">
        <v>14</v>
      </c>
      <c r="G551" t="s">
        <v>600</v>
      </c>
      <c r="H551" s="5">
        <v>27122</v>
      </c>
      <c r="I551" s="5">
        <v>19</v>
      </c>
      <c r="J551" s="5">
        <v>400</v>
      </c>
      <c r="K551" s="5">
        <v>1</v>
      </c>
      <c r="L551" s="5">
        <v>600</v>
      </c>
    </row>
    <row r="552" spans="1:12" x14ac:dyDescent="0.25">
      <c r="A552">
        <v>551</v>
      </c>
      <c r="B552">
        <v>20</v>
      </c>
      <c r="C552" t="s">
        <v>598</v>
      </c>
      <c r="D552" t="s">
        <v>599</v>
      </c>
      <c r="E552">
        <v>2</v>
      </c>
      <c r="F552" t="s">
        <v>14</v>
      </c>
      <c r="G552" t="s">
        <v>601</v>
      </c>
      <c r="H552" s="5">
        <v>5855</v>
      </c>
      <c r="I552" s="5">
        <v>13</v>
      </c>
      <c r="J552" s="5">
        <v>180</v>
      </c>
      <c r="K552" s="5">
        <v>0</v>
      </c>
      <c r="L552" s="5">
        <v>250</v>
      </c>
    </row>
    <row r="553" spans="1:12" x14ac:dyDescent="0.25">
      <c r="A553">
        <v>552</v>
      </c>
      <c r="B553">
        <v>20</v>
      </c>
      <c r="C553" t="s">
        <v>598</v>
      </c>
      <c r="D553" t="s">
        <v>599</v>
      </c>
      <c r="E553">
        <v>3</v>
      </c>
      <c r="F553" t="s">
        <v>14</v>
      </c>
      <c r="G553" t="s">
        <v>602</v>
      </c>
      <c r="H553" s="5">
        <v>7027</v>
      </c>
      <c r="I553" s="5">
        <v>13</v>
      </c>
      <c r="J553" s="5">
        <v>180</v>
      </c>
      <c r="K553" s="5">
        <v>0</v>
      </c>
      <c r="L553" s="5">
        <v>250</v>
      </c>
    </row>
    <row r="554" spans="1:12" x14ac:dyDescent="0.25">
      <c r="A554">
        <v>553</v>
      </c>
      <c r="B554">
        <v>20</v>
      </c>
      <c r="C554" t="s">
        <v>598</v>
      </c>
      <c r="D554" t="s">
        <v>599</v>
      </c>
      <c r="E554">
        <v>4</v>
      </c>
      <c r="F554" t="s">
        <v>24</v>
      </c>
      <c r="G554" t="s">
        <v>603</v>
      </c>
      <c r="H554" s="5">
        <v>2822</v>
      </c>
      <c r="I554" s="5">
        <v>13</v>
      </c>
      <c r="J554" s="5">
        <v>110</v>
      </c>
      <c r="K554" s="5">
        <v>0</v>
      </c>
      <c r="L554" s="5">
        <v>150</v>
      </c>
    </row>
    <row r="555" spans="1:12" x14ac:dyDescent="0.25">
      <c r="A555">
        <v>554</v>
      </c>
      <c r="B555">
        <v>20</v>
      </c>
      <c r="C555" t="s">
        <v>598</v>
      </c>
      <c r="D555" t="s">
        <v>599</v>
      </c>
      <c r="E555">
        <v>5</v>
      </c>
      <c r="F555" t="s">
        <v>24</v>
      </c>
      <c r="G555" t="s">
        <v>604</v>
      </c>
      <c r="H555" s="5">
        <v>739</v>
      </c>
      <c r="I555" s="5">
        <v>7</v>
      </c>
      <c r="J555" s="5">
        <v>50</v>
      </c>
      <c r="K555" s="5">
        <v>0</v>
      </c>
      <c r="L555" s="5">
        <v>80</v>
      </c>
    </row>
    <row r="556" spans="1:12" x14ac:dyDescent="0.25">
      <c r="A556">
        <v>555</v>
      </c>
      <c r="B556">
        <v>20</v>
      </c>
      <c r="C556" t="s">
        <v>598</v>
      </c>
      <c r="D556" t="s">
        <v>599</v>
      </c>
      <c r="E556">
        <v>6</v>
      </c>
      <c r="F556" t="s">
        <v>24</v>
      </c>
      <c r="G556" t="s">
        <v>605</v>
      </c>
      <c r="H556" s="5">
        <v>1923</v>
      </c>
      <c r="I556" s="5">
        <v>9</v>
      </c>
      <c r="J556" s="5">
        <v>70</v>
      </c>
      <c r="K556" s="5">
        <v>0</v>
      </c>
      <c r="L556" s="5">
        <v>100</v>
      </c>
    </row>
    <row r="557" spans="1:12" x14ac:dyDescent="0.25">
      <c r="A557">
        <v>556</v>
      </c>
      <c r="B557">
        <v>20</v>
      </c>
      <c r="C557" t="s">
        <v>598</v>
      </c>
      <c r="D557" t="s">
        <v>599</v>
      </c>
      <c r="E557">
        <v>7</v>
      </c>
      <c r="F557" t="s">
        <v>24</v>
      </c>
      <c r="G557" t="s">
        <v>606</v>
      </c>
      <c r="H557" s="5">
        <v>1658</v>
      </c>
      <c r="I557" s="5">
        <v>9</v>
      </c>
      <c r="J557" s="5">
        <v>70</v>
      </c>
      <c r="K557" s="5">
        <v>0</v>
      </c>
      <c r="L557" s="5">
        <v>100</v>
      </c>
    </row>
    <row r="558" spans="1:12" x14ac:dyDescent="0.25">
      <c r="A558">
        <v>557</v>
      </c>
      <c r="B558">
        <v>20</v>
      </c>
      <c r="C558" t="s">
        <v>598</v>
      </c>
      <c r="D558" t="s">
        <v>599</v>
      </c>
      <c r="E558">
        <v>8</v>
      </c>
      <c r="F558" t="s">
        <v>24</v>
      </c>
      <c r="G558" t="s">
        <v>607</v>
      </c>
      <c r="H558" s="5">
        <v>4043</v>
      </c>
      <c r="I558" s="5">
        <v>13</v>
      </c>
      <c r="J558" s="5">
        <v>110</v>
      </c>
      <c r="K558" s="5">
        <v>0</v>
      </c>
      <c r="L558" s="5">
        <v>150</v>
      </c>
    </row>
    <row r="559" spans="1:12" x14ac:dyDescent="0.25">
      <c r="A559">
        <v>558</v>
      </c>
      <c r="B559">
        <v>20</v>
      </c>
      <c r="C559" t="s">
        <v>598</v>
      </c>
      <c r="D559" t="s">
        <v>599</v>
      </c>
      <c r="E559">
        <v>9</v>
      </c>
      <c r="F559" t="s">
        <v>24</v>
      </c>
      <c r="G559" t="s">
        <v>608</v>
      </c>
      <c r="H559" s="5">
        <v>1197</v>
      </c>
      <c r="I559" s="5">
        <v>9</v>
      </c>
      <c r="J559" s="5">
        <v>70</v>
      </c>
      <c r="K559" s="5">
        <v>0</v>
      </c>
      <c r="L559" s="5">
        <v>100</v>
      </c>
    </row>
    <row r="560" spans="1:12" x14ac:dyDescent="0.25">
      <c r="A560">
        <v>559</v>
      </c>
      <c r="B560">
        <v>20</v>
      </c>
      <c r="C560" t="s">
        <v>598</v>
      </c>
      <c r="D560" t="s">
        <v>599</v>
      </c>
      <c r="E560">
        <v>10</v>
      </c>
      <c r="F560" t="s">
        <v>24</v>
      </c>
      <c r="G560" t="s">
        <v>609</v>
      </c>
      <c r="H560" s="5">
        <v>2343</v>
      </c>
      <c r="I560" s="5">
        <v>9</v>
      </c>
      <c r="J560" s="5">
        <v>70</v>
      </c>
      <c r="K560" s="5">
        <v>0</v>
      </c>
      <c r="L560" s="5">
        <v>100</v>
      </c>
    </row>
    <row r="561" spans="1:12" x14ac:dyDescent="0.25">
      <c r="A561">
        <v>560</v>
      </c>
      <c r="B561">
        <v>20</v>
      </c>
      <c r="C561" t="s">
        <v>598</v>
      </c>
      <c r="D561" t="s">
        <v>599</v>
      </c>
      <c r="E561">
        <v>11</v>
      </c>
      <c r="F561" t="s">
        <v>24</v>
      </c>
      <c r="G561" t="s">
        <v>610</v>
      </c>
      <c r="H561" s="5">
        <v>1740</v>
      </c>
      <c r="I561" s="5">
        <v>9</v>
      </c>
      <c r="J561" s="5">
        <v>70</v>
      </c>
      <c r="K561" s="5">
        <v>0</v>
      </c>
      <c r="L561" s="5">
        <v>100</v>
      </c>
    </row>
    <row r="562" spans="1:12" x14ac:dyDescent="0.25">
      <c r="A562">
        <v>561</v>
      </c>
      <c r="B562">
        <v>20</v>
      </c>
      <c r="C562" t="s">
        <v>598</v>
      </c>
      <c r="D562" t="s">
        <v>599</v>
      </c>
      <c r="E562">
        <v>12</v>
      </c>
      <c r="F562" t="s">
        <v>24</v>
      </c>
      <c r="G562" t="s">
        <v>611</v>
      </c>
      <c r="H562" s="5">
        <v>2938</v>
      </c>
      <c r="I562" s="5">
        <v>13</v>
      </c>
      <c r="J562" s="5">
        <v>110</v>
      </c>
      <c r="K562" s="5">
        <v>0</v>
      </c>
      <c r="L562" s="5">
        <v>150</v>
      </c>
    </row>
    <row r="563" spans="1:12" x14ac:dyDescent="0.25">
      <c r="A563">
        <v>562</v>
      </c>
      <c r="B563">
        <v>20</v>
      </c>
      <c r="C563" t="s">
        <v>598</v>
      </c>
      <c r="D563" t="s">
        <v>599</v>
      </c>
      <c r="E563">
        <v>13</v>
      </c>
      <c r="F563" t="s">
        <v>24</v>
      </c>
      <c r="G563" t="s">
        <v>612</v>
      </c>
      <c r="H563" s="5">
        <v>4344</v>
      </c>
      <c r="I563" s="5">
        <v>13</v>
      </c>
      <c r="J563" s="5">
        <v>110</v>
      </c>
      <c r="K563" s="5">
        <v>0</v>
      </c>
      <c r="L563" s="5">
        <v>150</v>
      </c>
    </row>
    <row r="564" spans="1:12" x14ac:dyDescent="0.25">
      <c r="A564">
        <v>563</v>
      </c>
      <c r="B564">
        <v>20</v>
      </c>
      <c r="C564" t="s">
        <v>598</v>
      </c>
      <c r="D564" t="s">
        <v>599</v>
      </c>
      <c r="E564">
        <v>14</v>
      </c>
      <c r="F564" t="s">
        <v>24</v>
      </c>
      <c r="G564" t="s">
        <v>613</v>
      </c>
      <c r="H564" s="5">
        <v>11017</v>
      </c>
      <c r="I564" s="5">
        <v>15</v>
      </c>
      <c r="J564" s="5">
        <v>250</v>
      </c>
      <c r="K564" s="5">
        <v>1</v>
      </c>
      <c r="L564" s="5">
        <v>450</v>
      </c>
    </row>
    <row r="565" spans="1:12" x14ac:dyDescent="0.25">
      <c r="A565">
        <v>564</v>
      </c>
      <c r="B565">
        <v>20</v>
      </c>
      <c r="C565" t="s">
        <v>598</v>
      </c>
      <c r="D565" t="s">
        <v>599</v>
      </c>
      <c r="E565">
        <v>15</v>
      </c>
      <c r="F565" t="s">
        <v>24</v>
      </c>
      <c r="G565" t="s">
        <v>614</v>
      </c>
      <c r="H565" s="5">
        <v>2720</v>
      </c>
      <c r="I565" s="5">
        <v>13</v>
      </c>
      <c r="J565" s="5">
        <v>110</v>
      </c>
      <c r="K565" s="5">
        <v>0</v>
      </c>
      <c r="L565" s="5">
        <v>150</v>
      </c>
    </row>
    <row r="566" spans="1:12" x14ac:dyDescent="0.25">
      <c r="A566">
        <v>565</v>
      </c>
      <c r="B566">
        <v>20</v>
      </c>
      <c r="C566" t="s">
        <v>598</v>
      </c>
      <c r="D566" t="s">
        <v>599</v>
      </c>
      <c r="E566">
        <v>16</v>
      </c>
      <c r="F566" t="s">
        <v>24</v>
      </c>
      <c r="G566" t="s">
        <v>615</v>
      </c>
      <c r="H566" s="5">
        <v>3517</v>
      </c>
      <c r="I566" s="5">
        <v>13</v>
      </c>
      <c r="J566" s="5">
        <v>110</v>
      </c>
      <c r="K566" s="5">
        <v>0</v>
      </c>
      <c r="L566" s="5">
        <v>150</v>
      </c>
    </row>
    <row r="567" spans="1:12" x14ac:dyDescent="0.25">
      <c r="A567">
        <v>566</v>
      </c>
      <c r="B567">
        <v>20</v>
      </c>
      <c r="C567" t="s">
        <v>598</v>
      </c>
      <c r="D567" t="s">
        <v>599</v>
      </c>
      <c r="E567">
        <v>17</v>
      </c>
      <c r="F567" t="s">
        <v>24</v>
      </c>
      <c r="G567" t="s">
        <v>616</v>
      </c>
      <c r="H567" s="5">
        <v>2963</v>
      </c>
      <c r="I567" s="5">
        <v>13</v>
      </c>
      <c r="J567" s="5">
        <v>110</v>
      </c>
      <c r="K567" s="5">
        <v>0</v>
      </c>
      <c r="L567" s="5">
        <v>150</v>
      </c>
    </row>
    <row r="568" spans="1:12" x14ac:dyDescent="0.25">
      <c r="A568">
        <v>567</v>
      </c>
      <c r="B568">
        <v>20</v>
      </c>
      <c r="C568" t="s">
        <v>598</v>
      </c>
      <c r="D568" t="s">
        <v>599</v>
      </c>
      <c r="E568">
        <v>18</v>
      </c>
      <c r="F568" t="s">
        <v>24</v>
      </c>
      <c r="G568" t="s">
        <v>617</v>
      </c>
      <c r="H568" s="5">
        <v>2636</v>
      </c>
      <c r="I568" s="5">
        <v>13</v>
      </c>
      <c r="J568" s="5">
        <v>110</v>
      </c>
      <c r="K568" s="5">
        <v>0</v>
      </c>
      <c r="L568" s="5">
        <v>150</v>
      </c>
    </row>
    <row r="569" spans="1:12" x14ac:dyDescent="0.25">
      <c r="A569">
        <v>568</v>
      </c>
      <c r="B569">
        <v>20</v>
      </c>
      <c r="C569" t="s">
        <v>598</v>
      </c>
      <c r="D569" t="s">
        <v>599</v>
      </c>
      <c r="E569">
        <v>19</v>
      </c>
      <c r="F569" t="s">
        <v>24</v>
      </c>
      <c r="G569" t="s">
        <v>618</v>
      </c>
      <c r="H569" s="5">
        <v>2598</v>
      </c>
      <c r="I569" s="5">
        <v>13</v>
      </c>
      <c r="J569" s="5">
        <v>110</v>
      </c>
      <c r="K569" s="5">
        <v>0</v>
      </c>
      <c r="L569" s="5">
        <v>150</v>
      </c>
    </row>
    <row r="570" spans="1:12" x14ac:dyDescent="0.25">
      <c r="A570">
        <v>569</v>
      </c>
      <c r="B570">
        <v>20</v>
      </c>
      <c r="C570" t="s">
        <v>598</v>
      </c>
      <c r="D570" t="s">
        <v>599</v>
      </c>
      <c r="E570">
        <v>20</v>
      </c>
      <c r="F570" t="s">
        <v>24</v>
      </c>
      <c r="G570" t="s">
        <v>619</v>
      </c>
      <c r="H570" s="5">
        <v>1990</v>
      </c>
      <c r="I570" s="5">
        <v>9</v>
      </c>
      <c r="J570" s="5">
        <v>70</v>
      </c>
      <c r="K570" s="5">
        <v>0</v>
      </c>
      <c r="L570" s="5">
        <v>100</v>
      </c>
    </row>
    <row r="571" spans="1:12" x14ac:dyDescent="0.25">
      <c r="A571">
        <v>570</v>
      </c>
      <c r="B571">
        <v>20</v>
      </c>
      <c r="C571" t="s">
        <v>598</v>
      </c>
      <c r="D571" t="s">
        <v>599</v>
      </c>
      <c r="E571">
        <v>21</v>
      </c>
      <c r="F571" t="s">
        <v>24</v>
      </c>
      <c r="G571" t="s">
        <v>620</v>
      </c>
      <c r="H571" s="5">
        <v>4929</v>
      </c>
      <c r="I571" s="5">
        <v>13</v>
      </c>
      <c r="J571" s="5">
        <v>110</v>
      </c>
      <c r="K571" s="5">
        <v>0</v>
      </c>
      <c r="L571" s="5">
        <v>150</v>
      </c>
    </row>
    <row r="572" spans="1:12" x14ac:dyDescent="0.25">
      <c r="A572">
        <v>571</v>
      </c>
      <c r="B572">
        <v>20</v>
      </c>
      <c r="C572" t="s">
        <v>598</v>
      </c>
      <c r="D572" t="s">
        <v>599</v>
      </c>
      <c r="E572">
        <v>22</v>
      </c>
      <c r="F572" t="s">
        <v>24</v>
      </c>
      <c r="G572" t="s">
        <v>621</v>
      </c>
      <c r="H572" s="5">
        <v>2391</v>
      </c>
      <c r="I572" s="5">
        <v>9</v>
      </c>
      <c r="J572" s="5">
        <v>70</v>
      </c>
      <c r="K572" s="5">
        <v>0</v>
      </c>
      <c r="L572" s="5">
        <v>100</v>
      </c>
    </row>
    <row r="573" spans="1:12" x14ac:dyDescent="0.25">
      <c r="A573">
        <v>572</v>
      </c>
      <c r="B573">
        <v>20</v>
      </c>
      <c r="C573" t="s">
        <v>598</v>
      </c>
      <c r="D573" t="s">
        <v>599</v>
      </c>
      <c r="E573">
        <v>23</v>
      </c>
      <c r="F573" t="s">
        <v>24</v>
      </c>
      <c r="G573" t="s">
        <v>622</v>
      </c>
      <c r="H573" s="5">
        <v>2708</v>
      </c>
      <c r="I573" s="5">
        <v>13</v>
      </c>
      <c r="J573" s="5">
        <v>110</v>
      </c>
      <c r="K573" s="5">
        <v>0</v>
      </c>
      <c r="L573" s="5">
        <v>150</v>
      </c>
    </row>
    <row r="574" spans="1:12" x14ac:dyDescent="0.25">
      <c r="A574">
        <v>573</v>
      </c>
      <c r="B574">
        <v>20</v>
      </c>
      <c r="C574" t="s">
        <v>598</v>
      </c>
      <c r="D574" t="s">
        <v>599</v>
      </c>
      <c r="E574">
        <v>24</v>
      </c>
      <c r="F574" t="s">
        <v>24</v>
      </c>
      <c r="G574" t="s">
        <v>623</v>
      </c>
      <c r="H574" s="5">
        <v>2357</v>
      </c>
      <c r="I574" s="5">
        <v>9</v>
      </c>
      <c r="J574" s="5">
        <v>70</v>
      </c>
      <c r="K574" s="5">
        <v>0</v>
      </c>
      <c r="L574" s="5">
        <v>100</v>
      </c>
    </row>
    <row r="575" spans="1:12" x14ac:dyDescent="0.25">
      <c r="A575">
        <v>574</v>
      </c>
      <c r="B575">
        <v>20</v>
      </c>
      <c r="C575" t="s">
        <v>598</v>
      </c>
      <c r="D575" t="s">
        <v>599</v>
      </c>
      <c r="E575">
        <v>25</v>
      </c>
      <c r="F575" t="s">
        <v>24</v>
      </c>
      <c r="G575" t="s">
        <v>624</v>
      </c>
      <c r="H575" s="5">
        <v>1673</v>
      </c>
      <c r="I575" s="5">
        <v>9</v>
      </c>
      <c r="J575" s="5">
        <v>70</v>
      </c>
      <c r="K575" s="5">
        <v>0</v>
      </c>
      <c r="L575" s="5">
        <v>100</v>
      </c>
    </row>
    <row r="576" spans="1:12" x14ac:dyDescent="0.25">
      <c r="A576">
        <v>575</v>
      </c>
      <c r="B576">
        <v>20</v>
      </c>
      <c r="C576" t="s">
        <v>598</v>
      </c>
      <c r="D576" t="s">
        <v>599</v>
      </c>
      <c r="E576">
        <v>26</v>
      </c>
      <c r="F576" t="s">
        <v>3</v>
      </c>
      <c r="G576" t="s">
        <v>625</v>
      </c>
      <c r="H576" s="5">
        <v>105250</v>
      </c>
      <c r="I576" s="5">
        <v>37</v>
      </c>
      <c r="J576" s="5">
        <v>1000</v>
      </c>
      <c r="K576" s="5">
        <v>1</v>
      </c>
      <c r="L576" s="5">
        <v>1500</v>
      </c>
    </row>
    <row r="577" spans="1:12" x14ac:dyDescent="0.25">
      <c r="A577">
        <v>576</v>
      </c>
      <c r="B577">
        <v>21</v>
      </c>
      <c r="C577" t="s">
        <v>626</v>
      </c>
      <c r="D577" t="s">
        <v>627</v>
      </c>
      <c r="E577">
        <v>1</v>
      </c>
      <c r="F577" t="s">
        <v>14</v>
      </c>
      <c r="G577" t="s">
        <v>628</v>
      </c>
      <c r="H577" s="5">
        <v>767131</v>
      </c>
      <c r="I577" s="5">
        <v>47</v>
      </c>
      <c r="J577" s="5">
        <v>2500</v>
      </c>
      <c r="K577" s="5">
        <v>2</v>
      </c>
      <c r="L577" s="5">
        <v>5000</v>
      </c>
    </row>
    <row r="578" spans="1:12" x14ac:dyDescent="0.25">
      <c r="A578" t="s">
        <v>629</v>
      </c>
      <c r="H578" s="5">
        <f>SUBTOTAL(109,BrojPotpisa_KL[Broj
stanovnika
2021.])</f>
        <v>6976535</v>
      </c>
      <c r="I578" s="5">
        <f>SUBTOTAL(109,BrojPotpisa_KL[*Ukupan broj
članova
predstavničkog
tijela
prema broju
stanovnika 2021.])</f>
        <v>7114</v>
      </c>
      <c r="J578" s="5">
        <f>SUBTOTAL(109,BrojPotpisa_KL[**Broj potpisa
potreban za
kandidacijsku listu
grupe birača za
izbor članova
pre])</f>
        <v>94465</v>
      </c>
      <c r="K578" s="5">
        <f>SUBTOTAL(109,BrojPotpisa_KL[Broj zamjenika koji
se biraju zajedno s
općin. načelnikom,
gradonačelnikom i
žup])</f>
        <v>91</v>
      </c>
      <c r="L578" s="5">
        <f>SUBTOTAL(109,BrojPotpisa_KL[***Broj potpisa
potreban za
kandidaturu za
općin. načelnika,
gradonačelnika i
žu])</f>
        <v>142870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578"/>
  <sheetViews>
    <sheetView showGridLines="0" workbookViewId="0">
      <pane xSplit="7" ySplit="1" topLeftCell="H2" activePane="bottomRight" state="frozen"/>
      <selection pane="topRight" activeCell="H1" sqref="H1"/>
      <selection pane="bottomLeft" activeCell="A2" sqref="A2"/>
      <selection pane="bottomRight" activeCell="H2" sqref="H2"/>
    </sheetView>
  </sheetViews>
  <sheetFormatPr defaultRowHeight="15.75" x14ac:dyDescent="0.25"/>
  <cols>
    <col min="3" max="3" width="35" bestFit="1" customWidth="1"/>
    <col min="4" max="4" width="9.25" customWidth="1"/>
    <col min="7" max="7" width="34.5" bestFit="1" customWidth="1"/>
    <col min="8" max="8" width="13.625" style="5" bestFit="1" customWidth="1"/>
    <col min="9" max="9" width="17.25" style="5" bestFit="1" customWidth="1"/>
    <col min="10" max="10" width="21.875" style="5" bestFit="1" customWidth="1"/>
  </cols>
  <sheetData>
    <row r="1" spans="1:10" ht="78.75" x14ac:dyDescent="0.25">
      <c r="A1" s="2" t="s">
        <v>0</v>
      </c>
      <c r="B1" s="2" t="s">
        <v>1</v>
      </c>
      <c r="C1" s="2" t="s">
        <v>630</v>
      </c>
      <c r="D1" s="2" t="s">
        <v>3</v>
      </c>
      <c r="E1" s="2" t="s">
        <v>4</v>
      </c>
      <c r="F1" s="2" t="s">
        <v>631</v>
      </c>
      <c r="G1" s="2" t="s">
        <v>6</v>
      </c>
      <c r="H1" s="2" t="s">
        <v>7</v>
      </c>
      <c r="I1" s="2" t="s">
        <v>632</v>
      </c>
      <c r="J1" s="2" t="s">
        <v>633</v>
      </c>
    </row>
    <row r="2" spans="1:10" x14ac:dyDescent="0.25">
      <c r="A2">
        <v>1</v>
      </c>
      <c r="B2">
        <v>1</v>
      </c>
      <c r="C2" t="s">
        <v>12</v>
      </c>
      <c r="D2" t="s">
        <v>13</v>
      </c>
      <c r="E2">
        <v>1</v>
      </c>
      <c r="F2" t="s">
        <v>14</v>
      </c>
      <c r="G2" t="s">
        <v>15</v>
      </c>
      <c r="H2" s="5">
        <v>17676</v>
      </c>
      <c r="I2" s="5">
        <v>15</v>
      </c>
      <c r="J2" s="5">
        <v>250</v>
      </c>
    </row>
    <row r="3" spans="1:10" x14ac:dyDescent="0.25">
      <c r="A3">
        <v>2</v>
      </c>
      <c r="B3">
        <v>1</v>
      </c>
      <c r="C3" t="s">
        <v>12</v>
      </c>
      <c r="D3" t="s">
        <v>13</v>
      </c>
      <c r="E3">
        <v>2</v>
      </c>
      <c r="F3" t="s">
        <v>14</v>
      </c>
      <c r="G3" t="s">
        <v>16</v>
      </c>
      <c r="H3" s="5">
        <v>12982</v>
      </c>
      <c r="I3" s="5">
        <v>15</v>
      </c>
      <c r="J3" s="5">
        <v>250</v>
      </c>
    </row>
    <row r="4" spans="1:10" x14ac:dyDescent="0.25">
      <c r="A4">
        <v>3</v>
      </c>
      <c r="B4">
        <v>1</v>
      </c>
      <c r="C4" t="s">
        <v>12</v>
      </c>
      <c r="D4" t="s">
        <v>13</v>
      </c>
      <c r="E4">
        <v>3</v>
      </c>
      <c r="F4" t="s">
        <v>14</v>
      </c>
      <c r="G4" t="s">
        <v>17</v>
      </c>
      <c r="H4" s="5">
        <v>14562</v>
      </c>
      <c r="I4" s="5">
        <v>15</v>
      </c>
      <c r="J4" s="5">
        <v>250</v>
      </c>
    </row>
    <row r="5" spans="1:10" x14ac:dyDescent="0.25">
      <c r="A5">
        <v>4</v>
      </c>
      <c r="B5">
        <v>1</v>
      </c>
      <c r="C5" t="s">
        <v>12</v>
      </c>
      <c r="D5" t="s">
        <v>13</v>
      </c>
      <c r="E5">
        <v>4</v>
      </c>
      <c r="F5" t="s">
        <v>14</v>
      </c>
      <c r="G5" t="s">
        <v>18</v>
      </c>
      <c r="H5" s="5">
        <v>37435</v>
      </c>
      <c r="I5" s="5">
        <v>21</v>
      </c>
      <c r="J5" s="5">
        <v>600</v>
      </c>
    </row>
    <row r="6" spans="1:10" x14ac:dyDescent="0.25">
      <c r="A6">
        <v>5</v>
      </c>
      <c r="B6">
        <v>1</v>
      </c>
      <c r="C6" t="s">
        <v>12</v>
      </c>
      <c r="D6" t="s">
        <v>13</v>
      </c>
      <c r="E6">
        <v>5</v>
      </c>
      <c r="F6" t="s">
        <v>14</v>
      </c>
      <c r="G6" t="s">
        <v>19</v>
      </c>
      <c r="H6" s="5">
        <v>18221</v>
      </c>
      <c r="I6" s="5">
        <v>15</v>
      </c>
      <c r="J6" s="5">
        <v>250</v>
      </c>
    </row>
    <row r="7" spans="1:10" x14ac:dyDescent="0.25">
      <c r="A7">
        <v>6</v>
      </c>
      <c r="B7">
        <v>1</v>
      </c>
      <c r="C7" t="s">
        <v>12</v>
      </c>
      <c r="D7" t="s">
        <v>13</v>
      </c>
      <c r="E7">
        <v>6</v>
      </c>
      <c r="F7" t="s">
        <v>14</v>
      </c>
      <c r="G7" t="s">
        <v>20</v>
      </c>
      <c r="H7" s="5">
        <v>14602</v>
      </c>
      <c r="I7" s="5">
        <v>15</v>
      </c>
      <c r="J7" s="5">
        <v>250</v>
      </c>
    </row>
    <row r="8" spans="1:10" x14ac:dyDescent="0.25">
      <c r="A8">
        <v>7</v>
      </c>
      <c r="B8">
        <v>1</v>
      </c>
      <c r="C8" t="s">
        <v>12</v>
      </c>
      <c r="D8" t="s">
        <v>13</v>
      </c>
      <c r="E8">
        <v>7</v>
      </c>
      <c r="F8" t="s">
        <v>14</v>
      </c>
      <c r="G8" t="s">
        <v>21</v>
      </c>
      <c r="H8" s="5">
        <v>61075</v>
      </c>
      <c r="I8" s="5">
        <v>27</v>
      </c>
      <c r="J8" s="5">
        <v>800</v>
      </c>
    </row>
    <row r="9" spans="1:10" x14ac:dyDescent="0.25">
      <c r="A9">
        <v>8</v>
      </c>
      <c r="B9">
        <v>1</v>
      </c>
      <c r="C9" t="s">
        <v>12</v>
      </c>
      <c r="D9" t="s">
        <v>13</v>
      </c>
      <c r="E9">
        <v>8</v>
      </c>
      <c r="F9" t="s">
        <v>14</v>
      </c>
      <c r="G9" t="s">
        <v>22</v>
      </c>
      <c r="H9" s="5">
        <v>12981</v>
      </c>
      <c r="I9" s="5">
        <v>15</v>
      </c>
      <c r="J9" s="5">
        <v>250</v>
      </c>
    </row>
    <row r="10" spans="1:10" x14ac:dyDescent="0.25">
      <c r="A10">
        <v>9</v>
      </c>
      <c r="B10">
        <v>1</v>
      </c>
      <c r="C10" t="s">
        <v>12</v>
      </c>
      <c r="D10" t="s">
        <v>13</v>
      </c>
      <c r="E10">
        <v>9</v>
      </c>
      <c r="F10" t="s">
        <v>14</v>
      </c>
      <c r="G10" t="s">
        <v>23</v>
      </c>
      <c r="H10" s="5">
        <v>24133</v>
      </c>
      <c r="I10" s="5">
        <v>19</v>
      </c>
      <c r="J10" s="5">
        <v>400</v>
      </c>
    </row>
    <row r="11" spans="1:10" x14ac:dyDescent="0.25">
      <c r="A11">
        <v>10</v>
      </c>
      <c r="B11">
        <v>1</v>
      </c>
      <c r="C11" t="s">
        <v>12</v>
      </c>
      <c r="D11" t="s">
        <v>13</v>
      </c>
      <c r="E11">
        <v>10</v>
      </c>
      <c r="F11" t="s">
        <v>24</v>
      </c>
      <c r="G11" t="s">
        <v>25</v>
      </c>
      <c r="H11" s="5">
        <v>1266</v>
      </c>
      <c r="I11" s="5">
        <v>9</v>
      </c>
      <c r="J11" s="5">
        <v>70</v>
      </c>
    </row>
    <row r="12" spans="1:10" x14ac:dyDescent="0.25">
      <c r="A12">
        <v>11</v>
      </c>
      <c r="B12">
        <v>1</v>
      </c>
      <c r="C12" t="s">
        <v>12</v>
      </c>
      <c r="D12" t="s">
        <v>13</v>
      </c>
      <c r="E12">
        <v>11</v>
      </c>
      <c r="F12" t="s">
        <v>24</v>
      </c>
      <c r="G12" t="s">
        <v>26</v>
      </c>
      <c r="H12" s="5">
        <v>6444</v>
      </c>
      <c r="I12" s="5">
        <v>13</v>
      </c>
      <c r="J12" s="5">
        <v>180</v>
      </c>
    </row>
    <row r="13" spans="1:10" x14ac:dyDescent="0.25">
      <c r="A13">
        <v>12</v>
      </c>
      <c r="B13">
        <v>1</v>
      </c>
      <c r="C13" t="s">
        <v>12</v>
      </c>
      <c r="D13" t="s">
        <v>13</v>
      </c>
      <c r="E13">
        <v>12</v>
      </c>
      <c r="F13" t="s">
        <v>24</v>
      </c>
      <c r="G13" t="s">
        <v>27</v>
      </c>
      <c r="H13" s="5">
        <v>5876</v>
      </c>
      <c r="I13" s="5">
        <v>13</v>
      </c>
      <c r="J13" s="5">
        <v>180</v>
      </c>
    </row>
    <row r="14" spans="1:10" x14ac:dyDescent="0.25">
      <c r="A14">
        <v>13</v>
      </c>
      <c r="B14">
        <v>1</v>
      </c>
      <c r="C14" t="s">
        <v>12</v>
      </c>
      <c r="D14" t="s">
        <v>13</v>
      </c>
      <c r="E14">
        <v>13</v>
      </c>
      <c r="F14" t="s">
        <v>24</v>
      </c>
      <c r="G14" t="s">
        <v>28</v>
      </c>
      <c r="H14" s="5">
        <v>10737</v>
      </c>
      <c r="I14" s="5">
        <v>15</v>
      </c>
      <c r="J14" s="5">
        <v>250</v>
      </c>
    </row>
    <row r="15" spans="1:10" x14ac:dyDescent="0.25">
      <c r="A15">
        <v>14</v>
      </c>
      <c r="B15">
        <v>1</v>
      </c>
      <c r="C15" t="s">
        <v>12</v>
      </c>
      <c r="D15" t="s">
        <v>13</v>
      </c>
      <c r="E15">
        <v>14</v>
      </c>
      <c r="F15" t="s">
        <v>24</v>
      </c>
      <c r="G15" t="s">
        <v>29</v>
      </c>
      <c r="H15" s="5">
        <v>4520</v>
      </c>
      <c r="I15" s="5">
        <v>13</v>
      </c>
      <c r="J15" s="5">
        <v>110</v>
      </c>
    </row>
    <row r="16" spans="1:10" x14ac:dyDescent="0.25">
      <c r="A16">
        <v>15</v>
      </c>
      <c r="B16">
        <v>1</v>
      </c>
      <c r="C16" t="s">
        <v>12</v>
      </c>
      <c r="D16" t="s">
        <v>13</v>
      </c>
      <c r="E16">
        <v>15</v>
      </c>
      <c r="F16" t="s">
        <v>24</v>
      </c>
      <c r="G16" t="s">
        <v>30</v>
      </c>
      <c r="H16" s="5">
        <v>1192</v>
      </c>
      <c r="I16" s="5">
        <v>9</v>
      </c>
      <c r="J16" s="5">
        <v>70</v>
      </c>
    </row>
    <row r="17" spans="1:10" x14ac:dyDescent="0.25">
      <c r="A17">
        <v>16</v>
      </c>
      <c r="B17">
        <v>1</v>
      </c>
      <c r="C17" t="s">
        <v>12</v>
      </c>
      <c r="D17" t="s">
        <v>13</v>
      </c>
      <c r="E17">
        <v>16</v>
      </c>
      <c r="F17" t="s">
        <v>24</v>
      </c>
      <c r="G17" t="s">
        <v>31</v>
      </c>
      <c r="H17" s="5">
        <v>1562</v>
      </c>
      <c r="I17" s="5">
        <v>9</v>
      </c>
      <c r="J17" s="5">
        <v>70</v>
      </c>
    </row>
    <row r="18" spans="1:10" x14ac:dyDescent="0.25">
      <c r="A18">
        <v>17</v>
      </c>
      <c r="B18">
        <v>1</v>
      </c>
      <c r="C18" t="s">
        <v>12</v>
      </c>
      <c r="D18" t="s">
        <v>13</v>
      </c>
      <c r="E18">
        <v>17</v>
      </c>
      <c r="F18" t="s">
        <v>24</v>
      </c>
      <c r="G18" t="s">
        <v>32</v>
      </c>
      <c r="H18" s="5">
        <v>3189</v>
      </c>
      <c r="I18" s="5">
        <v>13</v>
      </c>
      <c r="J18" s="5">
        <v>110</v>
      </c>
    </row>
    <row r="19" spans="1:10" x14ac:dyDescent="0.25">
      <c r="A19">
        <v>18</v>
      </c>
      <c r="B19">
        <v>1</v>
      </c>
      <c r="C19" t="s">
        <v>12</v>
      </c>
      <c r="D19" t="s">
        <v>13</v>
      </c>
      <c r="E19">
        <v>18</v>
      </c>
      <c r="F19" t="s">
        <v>24</v>
      </c>
      <c r="G19" t="s">
        <v>33</v>
      </c>
      <c r="H19" s="5">
        <v>3797</v>
      </c>
      <c r="I19" s="5">
        <v>13</v>
      </c>
      <c r="J19" s="5">
        <v>110</v>
      </c>
    </row>
    <row r="20" spans="1:10" x14ac:dyDescent="0.25">
      <c r="A20">
        <v>19</v>
      </c>
      <c r="B20">
        <v>1</v>
      </c>
      <c r="C20" t="s">
        <v>12</v>
      </c>
      <c r="D20" t="s">
        <v>13</v>
      </c>
      <c r="E20">
        <v>19</v>
      </c>
      <c r="F20" t="s">
        <v>24</v>
      </c>
      <c r="G20" t="s">
        <v>34</v>
      </c>
      <c r="H20" s="5">
        <v>5044</v>
      </c>
      <c r="I20" s="5">
        <v>13</v>
      </c>
      <c r="J20" s="5">
        <v>180</v>
      </c>
    </row>
    <row r="21" spans="1:10" x14ac:dyDescent="0.25">
      <c r="A21">
        <v>20</v>
      </c>
      <c r="B21">
        <v>1</v>
      </c>
      <c r="C21" t="s">
        <v>12</v>
      </c>
      <c r="D21" t="s">
        <v>13</v>
      </c>
      <c r="E21">
        <v>20</v>
      </c>
      <c r="F21" t="s">
        <v>24</v>
      </c>
      <c r="G21" t="s">
        <v>35</v>
      </c>
      <c r="H21" s="5">
        <v>5523</v>
      </c>
      <c r="I21" s="5">
        <v>13</v>
      </c>
      <c r="J21" s="5">
        <v>180</v>
      </c>
    </row>
    <row r="22" spans="1:10" x14ac:dyDescent="0.25">
      <c r="A22">
        <v>21</v>
      </c>
      <c r="B22">
        <v>1</v>
      </c>
      <c r="C22" t="s">
        <v>12</v>
      </c>
      <c r="D22" t="s">
        <v>13</v>
      </c>
      <c r="E22">
        <v>21</v>
      </c>
      <c r="F22" t="s">
        <v>24</v>
      </c>
      <c r="G22" t="s">
        <v>36</v>
      </c>
      <c r="H22" s="5">
        <v>2250</v>
      </c>
      <c r="I22" s="5">
        <v>9</v>
      </c>
      <c r="J22" s="5">
        <v>70</v>
      </c>
    </row>
    <row r="23" spans="1:10" x14ac:dyDescent="0.25">
      <c r="A23">
        <v>22</v>
      </c>
      <c r="B23">
        <v>1</v>
      </c>
      <c r="C23" t="s">
        <v>12</v>
      </c>
      <c r="D23" t="s">
        <v>13</v>
      </c>
      <c r="E23">
        <v>22</v>
      </c>
      <c r="F23" t="s">
        <v>24</v>
      </c>
      <c r="G23" t="s">
        <v>37</v>
      </c>
      <c r="H23" s="5">
        <v>1824</v>
      </c>
      <c r="I23" s="5">
        <v>9</v>
      </c>
      <c r="J23" s="5">
        <v>70</v>
      </c>
    </row>
    <row r="24" spans="1:10" x14ac:dyDescent="0.25">
      <c r="A24">
        <v>23</v>
      </c>
      <c r="B24">
        <v>1</v>
      </c>
      <c r="C24" t="s">
        <v>12</v>
      </c>
      <c r="D24" t="s">
        <v>13</v>
      </c>
      <c r="E24">
        <v>23</v>
      </c>
      <c r="F24" t="s">
        <v>24</v>
      </c>
      <c r="G24" t="s">
        <v>38</v>
      </c>
      <c r="H24" s="5">
        <v>6098</v>
      </c>
      <c r="I24" s="5">
        <v>13</v>
      </c>
      <c r="J24" s="5">
        <v>180</v>
      </c>
    </row>
    <row r="25" spans="1:10" x14ac:dyDescent="0.25">
      <c r="A25">
        <v>24</v>
      </c>
      <c r="B25">
        <v>1</v>
      </c>
      <c r="C25" t="s">
        <v>12</v>
      </c>
      <c r="D25" t="s">
        <v>13</v>
      </c>
      <c r="E25">
        <v>24</v>
      </c>
      <c r="F25" t="s">
        <v>24</v>
      </c>
      <c r="G25" t="s">
        <v>39</v>
      </c>
      <c r="H25" s="5">
        <v>1265</v>
      </c>
      <c r="I25" s="5">
        <v>9</v>
      </c>
      <c r="J25" s="5">
        <v>70</v>
      </c>
    </row>
    <row r="26" spans="1:10" x14ac:dyDescent="0.25">
      <c r="A26">
        <v>25</v>
      </c>
      <c r="B26">
        <v>1</v>
      </c>
      <c r="C26" t="s">
        <v>12</v>
      </c>
      <c r="D26" t="s">
        <v>13</v>
      </c>
      <c r="E26">
        <v>25</v>
      </c>
      <c r="F26" t="s">
        <v>24</v>
      </c>
      <c r="G26" t="s">
        <v>40</v>
      </c>
      <c r="H26" s="5">
        <v>2094</v>
      </c>
      <c r="I26" s="5">
        <v>9</v>
      </c>
      <c r="J26" s="5">
        <v>70</v>
      </c>
    </row>
    <row r="27" spans="1:10" x14ac:dyDescent="0.25">
      <c r="A27">
        <v>26</v>
      </c>
      <c r="B27">
        <v>1</v>
      </c>
      <c r="C27" t="s">
        <v>12</v>
      </c>
      <c r="D27" t="s">
        <v>13</v>
      </c>
      <c r="E27">
        <v>26</v>
      </c>
      <c r="F27" t="s">
        <v>24</v>
      </c>
      <c r="G27" t="s">
        <v>41</v>
      </c>
      <c r="H27" s="5">
        <v>1765</v>
      </c>
      <c r="I27" s="5">
        <v>9</v>
      </c>
      <c r="J27" s="5">
        <v>70</v>
      </c>
    </row>
    <row r="28" spans="1:10" x14ac:dyDescent="0.25">
      <c r="A28">
        <v>27</v>
      </c>
      <c r="B28">
        <v>1</v>
      </c>
      <c r="C28" t="s">
        <v>12</v>
      </c>
      <c r="D28" t="s">
        <v>13</v>
      </c>
      <c r="E28">
        <v>27</v>
      </c>
      <c r="F28" t="s">
        <v>24</v>
      </c>
      <c r="G28" t="s">
        <v>42</v>
      </c>
      <c r="H28" s="5">
        <v>3484</v>
      </c>
      <c r="I28" s="5">
        <v>13</v>
      </c>
      <c r="J28" s="5">
        <v>110</v>
      </c>
    </row>
    <row r="29" spans="1:10" x14ac:dyDescent="0.25">
      <c r="A29">
        <v>28</v>
      </c>
      <c r="B29">
        <v>1</v>
      </c>
      <c r="C29" t="s">
        <v>12</v>
      </c>
      <c r="D29" t="s">
        <v>13</v>
      </c>
      <c r="E29">
        <v>28</v>
      </c>
      <c r="F29" t="s">
        <v>24</v>
      </c>
      <c r="G29" t="s">
        <v>43</v>
      </c>
      <c r="H29" s="5">
        <v>1926</v>
      </c>
      <c r="I29" s="5">
        <v>9</v>
      </c>
      <c r="J29" s="5">
        <v>70</v>
      </c>
    </row>
    <row r="30" spans="1:10" x14ac:dyDescent="0.25">
      <c r="A30">
        <v>29</v>
      </c>
      <c r="B30">
        <v>1</v>
      </c>
      <c r="C30" t="s">
        <v>12</v>
      </c>
      <c r="D30" t="s">
        <v>13</v>
      </c>
      <c r="E30">
        <v>29</v>
      </c>
      <c r="F30" t="s">
        <v>24</v>
      </c>
      <c r="G30" t="s">
        <v>44</v>
      </c>
      <c r="H30" s="5">
        <v>1129</v>
      </c>
      <c r="I30" s="5">
        <v>9</v>
      </c>
      <c r="J30" s="5">
        <v>70</v>
      </c>
    </row>
    <row r="31" spans="1:10" x14ac:dyDescent="0.25">
      <c r="A31">
        <v>30</v>
      </c>
      <c r="B31">
        <v>1</v>
      </c>
      <c r="C31" t="s">
        <v>12</v>
      </c>
      <c r="D31" t="s">
        <v>13</v>
      </c>
      <c r="E31">
        <v>30</v>
      </c>
      <c r="F31" t="s">
        <v>24</v>
      </c>
      <c r="G31" t="s">
        <v>45</v>
      </c>
      <c r="H31" s="5">
        <v>2564</v>
      </c>
      <c r="I31" s="5">
        <v>13</v>
      </c>
      <c r="J31" s="5">
        <v>110</v>
      </c>
    </row>
    <row r="32" spans="1:10" x14ac:dyDescent="0.25">
      <c r="A32">
        <v>31</v>
      </c>
      <c r="B32">
        <v>1</v>
      </c>
      <c r="C32" t="s">
        <v>12</v>
      </c>
      <c r="D32" t="s">
        <v>13</v>
      </c>
      <c r="E32">
        <v>31</v>
      </c>
      <c r="F32" t="s">
        <v>24</v>
      </c>
      <c r="G32" t="s">
        <v>46</v>
      </c>
      <c r="H32" s="5">
        <v>1141</v>
      </c>
      <c r="I32" s="5">
        <v>9</v>
      </c>
      <c r="J32" s="5">
        <v>70</v>
      </c>
    </row>
    <row r="33" spans="1:10" x14ac:dyDescent="0.25">
      <c r="A33">
        <v>32</v>
      </c>
      <c r="B33">
        <v>1</v>
      </c>
      <c r="C33" t="s">
        <v>12</v>
      </c>
      <c r="D33" t="s">
        <v>13</v>
      </c>
      <c r="E33">
        <v>32</v>
      </c>
      <c r="F33" t="s">
        <v>24</v>
      </c>
      <c r="G33" t="s">
        <v>47</v>
      </c>
      <c r="H33" s="5">
        <v>7133</v>
      </c>
      <c r="I33" s="5">
        <v>13</v>
      </c>
      <c r="J33" s="5">
        <v>180</v>
      </c>
    </row>
    <row r="34" spans="1:10" x14ac:dyDescent="0.25">
      <c r="A34">
        <v>33</v>
      </c>
      <c r="B34">
        <v>1</v>
      </c>
      <c r="C34" t="s">
        <v>12</v>
      </c>
      <c r="D34" t="s">
        <v>13</v>
      </c>
      <c r="E34">
        <v>33</v>
      </c>
      <c r="F34" t="s">
        <v>24</v>
      </c>
      <c r="G34" t="s">
        <v>48</v>
      </c>
      <c r="H34" s="5">
        <v>3886</v>
      </c>
      <c r="I34" s="5">
        <v>13</v>
      </c>
      <c r="J34" s="5">
        <v>110</v>
      </c>
    </row>
    <row r="35" spans="1:10" x14ac:dyDescent="0.25">
      <c r="A35">
        <v>34</v>
      </c>
      <c r="B35">
        <v>1</v>
      </c>
      <c r="C35" t="s">
        <v>12</v>
      </c>
      <c r="D35" t="s">
        <v>13</v>
      </c>
      <c r="E35">
        <v>34</v>
      </c>
      <c r="F35" t="s">
        <v>24</v>
      </c>
      <c r="G35" t="s">
        <v>49</v>
      </c>
      <c r="H35" s="5">
        <v>609</v>
      </c>
      <c r="I35" s="5">
        <v>7</v>
      </c>
      <c r="J35" s="5">
        <v>50</v>
      </c>
    </row>
    <row r="36" spans="1:10" x14ac:dyDescent="0.25">
      <c r="A36">
        <v>35</v>
      </c>
      <c r="B36">
        <v>1</v>
      </c>
      <c r="C36" t="s">
        <v>12</v>
      </c>
      <c r="D36" t="s">
        <v>13</v>
      </c>
      <c r="E36">
        <v>35</v>
      </c>
      <c r="F36" t="s">
        <v>3</v>
      </c>
      <c r="G36" t="s">
        <v>50</v>
      </c>
      <c r="H36" s="5">
        <v>299985</v>
      </c>
      <c r="I36" s="5">
        <v>41</v>
      </c>
      <c r="J36" s="5">
        <v>1400</v>
      </c>
    </row>
    <row r="37" spans="1:10" x14ac:dyDescent="0.25">
      <c r="A37">
        <v>36</v>
      </c>
      <c r="B37">
        <v>2</v>
      </c>
      <c r="C37" t="s">
        <v>51</v>
      </c>
      <c r="D37" t="s">
        <v>52</v>
      </c>
      <c r="E37">
        <v>1</v>
      </c>
      <c r="F37" t="s">
        <v>14</v>
      </c>
      <c r="G37" t="s">
        <v>53</v>
      </c>
      <c r="H37" s="5">
        <v>5326</v>
      </c>
      <c r="I37" s="5">
        <v>13</v>
      </c>
      <c r="J37" s="5">
        <v>180</v>
      </c>
    </row>
    <row r="38" spans="1:10" x14ac:dyDescent="0.25">
      <c r="A38">
        <v>37</v>
      </c>
      <c r="B38">
        <v>2</v>
      </c>
      <c r="C38" t="s">
        <v>51</v>
      </c>
      <c r="D38" t="s">
        <v>52</v>
      </c>
      <c r="E38">
        <v>2</v>
      </c>
      <c r="F38" t="s">
        <v>14</v>
      </c>
      <c r="G38" t="s">
        <v>54</v>
      </c>
      <c r="H38" s="5">
        <v>2548</v>
      </c>
      <c r="I38" s="5">
        <v>13</v>
      </c>
      <c r="J38" s="5">
        <v>110</v>
      </c>
    </row>
    <row r="39" spans="1:10" x14ac:dyDescent="0.25">
      <c r="A39">
        <v>38</v>
      </c>
      <c r="B39">
        <v>2</v>
      </c>
      <c r="C39" t="s">
        <v>51</v>
      </c>
      <c r="D39" t="s">
        <v>52</v>
      </c>
      <c r="E39">
        <v>3</v>
      </c>
      <c r="F39" t="s">
        <v>14</v>
      </c>
      <c r="G39" t="s">
        <v>55</v>
      </c>
      <c r="H39" s="5">
        <v>11530</v>
      </c>
      <c r="I39" s="5">
        <v>15</v>
      </c>
      <c r="J39" s="5">
        <v>250</v>
      </c>
    </row>
    <row r="40" spans="1:10" x14ac:dyDescent="0.25">
      <c r="A40">
        <v>39</v>
      </c>
      <c r="B40">
        <v>2</v>
      </c>
      <c r="C40" t="s">
        <v>51</v>
      </c>
      <c r="D40" t="s">
        <v>52</v>
      </c>
      <c r="E40">
        <v>4</v>
      </c>
      <c r="F40" t="s">
        <v>14</v>
      </c>
      <c r="G40" t="s">
        <v>56</v>
      </c>
      <c r="H40" s="5">
        <v>5834</v>
      </c>
      <c r="I40" s="5">
        <v>13</v>
      </c>
      <c r="J40" s="5">
        <v>180</v>
      </c>
    </row>
    <row r="41" spans="1:10" x14ac:dyDescent="0.25">
      <c r="A41">
        <v>40</v>
      </c>
      <c r="B41">
        <v>2</v>
      </c>
      <c r="C41" t="s">
        <v>51</v>
      </c>
      <c r="D41" t="s">
        <v>52</v>
      </c>
      <c r="E41">
        <v>5</v>
      </c>
      <c r="F41" t="s">
        <v>14</v>
      </c>
      <c r="G41" t="s">
        <v>57</v>
      </c>
      <c r="H41" s="5">
        <v>5927</v>
      </c>
      <c r="I41" s="5">
        <v>13</v>
      </c>
      <c r="J41" s="5">
        <v>180</v>
      </c>
    </row>
    <row r="42" spans="1:10" x14ac:dyDescent="0.25">
      <c r="A42">
        <v>41</v>
      </c>
      <c r="B42">
        <v>2</v>
      </c>
      <c r="C42" t="s">
        <v>51</v>
      </c>
      <c r="D42" t="s">
        <v>52</v>
      </c>
      <c r="E42">
        <v>6</v>
      </c>
      <c r="F42" t="s">
        <v>14</v>
      </c>
      <c r="G42" t="s">
        <v>58</v>
      </c>
      <c r="H42" s="5">
        <v>8656</v>
      </c>
      <c r="I42" s="5">
        <v>13</v>
      </c>
      <c r="J42" s="5">
        <v>180</v>
      </c>
    </row>
    <row r="43" spans="1:10" x14ac:dyDescent="0.25">
      <c r="A43">
        <v>42</v>
      </c>
      <c r="B43">
        <v>2</v>
      </c>
      <c r="C43" t="s">
        <v>51</v>
      </c>
      <c r="D43" t="s">
        <v>52</v>
      </c>
      <c r="E43">
        <v>7</v>
      </c>
      <c r="F43" t="s">
        <v>14</v>
      </c>
      <c r="G43" t="s">
        <v>59</v>
      </c>
      <c r="H43" s="5">
        <v>5574</v>
      </c>
      <c r="I43" s="5">
        <v>13</v>
      </c>
      <c r="J43" s="5">
        <v>180</v>
      </c>
    </row>
    <row r="44" spans="1:10" x14ac:dyDescent="0.25">
      <c r="A44">
        <v>43</v>
      </c>
      <c r="B44">
        <v>2</v>
      </c>
      <c r="C44" t="s">
        <v>51</v>
      </c>
      <c r="D44" t="s">
        <v>52</v>
      </c>
      <c r="E44">
        <v>8</v>
      </c>
      <c r="F44" t="s">
        <v>24</v>
      </c>
      <c r="G44" t="s">
        <v>60</v>
      </c>
      <c r="H44" s="5">
        <v>7340</v>
      </c>
      <c r="I44" s="5">
        <v>13</v>
      </c>
      <c r="J44" s="5">
        <v>180</v>
      </c>
    </row>
    <row r="45" spans="1:10" x14ac:dyDescent="0.25">
      <c r="A45">
        <v>44</v>
      </c>
      <c r="B45">
        <v>2</v>
      </c>
      <c r="C45" t="s">
        <v>51</v>
      </c>
      <c r="D45" t="s">
        <v>52</v>
      </c>
      <c r="E45">
        <v>9</v>
      </c>
      <c r="F45" t="s">
        <v>24</v>
      </c>
      <c r="G45" t="s">
        <v>61</v>
      </c>
      <c r="H45" s="5">
        <v>2182</v>
      </c>
      <c r="I45" s="5">
        <v>9</v>
      </c>
      <c r="J45" s="5">
        <v>70</v>
      </c>
    </row>
    <row r="46" spans="1:10" x14ac:dyDescent="0.25">
      <c r="A46">
        <v>45</v>
      </c>
      <c r="B46">
        <v>2</v>
      </c>
      <c r="C46" t="s">
        <v>51</v>
      </c>
      <c r="D46" t="s">
        <v>52</v>
      </c>
      <c r="E46">
        <v>10</v>
      </c>
      <c r="F46" t="s">
        <v>24</v>
      </c>
      <c r="G46" t="s">
        <v>62</v>
      </c>
      <c r="H46" s="5">
        <v>2530</v>
      </c>
      <c r="I46" s="5">
        <v>13</v>
      </c>
      <c r="J46" s="5">
        <v>110</v>
      </c>
    </row>
    <row r="47" spans="1:10" x14ac:dyDescent="0.25">
      <c r="A47">
        <v>46</v>
      </c>
      <c r="B47">
        <v>2</v>
      </c>
      <c r="C47" t="s">
        <v>51</v>
      </c>
      <c r="D47" t="s">
        <v>52</v>
      </c>
      <c r="E47">
        <v>11</v>
      </c>
      <c r="F47" t="s">
        <v>24</v>
      </c>
      <c r="G47" t="s">
        <v>63</v>
      </c>
      <c r="H47" s="5">
        <v>3781</v>
      </c>
      <c r="I47" s="5">
        <v>13</v>
      </c>
      <c r="J47" s="5">
        <v>110</v>
      </c>
    </row>
    <row r="48" spans="1:10" x14ac:dyDescent="0.25">
      <c r="A48">
        <v>47</v>
      </c>
      <c r="B48">
        <v>2</v>
      </c>
      <c r="C48" t="s">
        <v>51</v>
      </c>
      <c r="D48" t="s">
        <v>52</v>
      </c>
      <c r="E48">
        <v>12</v>
      </c>
      <c r="F48" t="s">
        <v>24</v>
      </c>
      <c r="G48" t="s">
        <v>64</v>
      </c>
      <c r="H48" s="5">
        <v>4622</v>
      </c>
      <c r="I48" s="5">
        <v>13</v>
      </c>
      <c r="J48" s="5">
        <v>110</v>
      </c>
    </row>
    <row r="49" spans="1:10" x14ac:dyDescent="0.25">
      <c r="A49">
        <v>48</v>
      </c>
      <c r="B49">
        <v>2</v>
      </c>
      <c r="C49" t="s">
        <v>51</v>
      </c>
      <c r="D49" t="s">
        <v>52</v>
      </c>
      <c r="E49">
        <v>13</v>
      </c>
      <c r="F49" t="s">
        <v>24</v>
      </c>
      <c r="G49" t="s">
        <v>65</v>
      </c>
      <c r="H49" s="5">
        <v>1388</v>
      </c>
      <c r="I49" s="5">
        <v>9</v>
      </c>
      <c r="J49" s="5">
        <v>70</v>
      </c>
    </row>
    <row r="50" spans="1:10" x14ac:dyDescent="0.25">
      <c r="A50">
        <v>49</v>
      </c>
      <c r="B50">
        <v>2</v>
      </c>
      <c r="C50" t="s">
        <v>51</v>
      </c>
      <c r="D50" t="s">
        <v>52</v>
      </c>
      <c r="E50">
        <v>14</v>
      </c>
      <c r="F50" t="s">
        <v>24</v>
      </c>
      <c r="G50" t="s">
        <v>66</v>
      </c>
      <c r="H50" s="5">
        <v>4592</v>
      </c>
      <c r="I50" s="5">
        <v>13</v>
      </c>
      <c r="J50" s="5">
        <v>110</v>
      </c>
    </row>
    <row r="51" spans="1:10" x14ac:dyDescent="0.25">
      <c r="A51">
        <v>50</v>
      </c>
      <c r="B51">
        <v>2</v>
      </c>
      <c r="C51" t="s">
        <v>51</v>
      </c>
      <c r="D51" t="s">
        <v>52</v>
      </c>
      <c r="E51">
        <v>15</v>
      </c>
      <c r="F51" t="s">
        <v>24</v>
      </c>
      <c r="G51" t="s">
        <v>67</v>
      </c>
      <c r="H51" s="5">
        <v>1371</v>
      </c>
      <c r="I51" s="5">
        <v>9</v>
      </c>
      <c r="J51" s="5">
        <v>70</v>
      </c>
    </row>
    <row r="52" spans="1:10" x14ac:dyDescent="0.25">
      <c r="A52">
        <v>51</v>
      </c>
      <c r="B52">
        <v>2</v>
      </c>
      <c r="C52" t="s">
        <v>51</v>
      </c>
      <c r="D52" t="s">
        <v>52</v>
      </c>
      <c r="E52">
        <v>16</v>
      </c>
      <c r="F52" t="s">
        <v>24</v>
      </c>
      <c r="G52" t="s">
        <v>68</v>
      </c>
      <c r="H52" s="5">
        <v>3308</v>
      </c>
      <c r="I52" s="5">
        <v>13</v>
      </c>
      <c r="J52" s="5">
        <v>110</v>
      </c>
    </row>
    <row r="53" spans="1:10" x14ac:dyDescent="0.25">
      <c r="A53">
        <v>52</v>
      </c>
      <c r="B53">
        <v>2</v>
      </c>
      <c r="C53" t="s">
        <v>51</v>
      </c>
      <c r="D53" t="s">
        <v>52</v>
      </c>
      <c r="E53">
        <v>17</v>
      </c>
      <c r="F53" t="s">
        <v>24</v>
      </c>
      <c r="G53" t="s">
        <v>69</v>
      </c>
      <c r="H53" s="5">
        <v>1591</v>
      </c>
      <c r="I53" s="5">
        <v>9</v>
      </c>
      <c r="J53" s="5">
        <v>70</v>
      </c>
    </row>
    <row r="54" spans="1:10" x14ac:dyDescent="0.25">
      <c r="A54">
        <v>53</v>
      </c>
      <c r="B54">
        <v>2</v>
      </c>
      <c r="C54" t="s">
        <v>51</v>
      </c>
      <c r="D54" t="s">
        <v>52</v>
      </c>
      <c r="E54">
        <v>18</v>
      </c>
      <c r="F54" t="s">
        <v>24</v>
      </c>
      <c r="G54" t="s">
        <v>70</v>
      </c>
      <c r="H54" s="5">
        <v>4827</v>
      </c>
      <c r="I54" s="5">
        <v>13</v>
      </c>
      <c r="J54" s="5">
        <v>110</v>
      </c>
    </row>
    <row r="55" spans="1:10" x14ac:dyDescent="0.25">
      <c r="A55">
        <v>54</v>
      </c>
      <c r="B55">
        <v>2</v>
      </c>
      <c r="C55" t="s">
        <v>51</v>
      </c>
      <c r="D55" t="s">
        <v>52</v>
      </c>
      <c r="E55">
        <v>19</v>
      </c>
      <c r="F55" t="s">
        <v>24</v>
      </c>
      <c r="G55" t="s">
        <v>71</v>
      </c>
      <c r="H55" s="5">
        <v>1412</v>
      </c>
      <c r="I55" s="5">
        <v>9</v>
      </c>
      <c r="J55" s="5">
        <v>70</v>
      </c>
    </row>
    <row r="56" spans="1:10" x14ac:dyDescent="0.25">
      <c r="A56">
        <v>55</v>
      </c>
      <c r="B56">
        <v>2</v>
      </c>
      <c r="C56" t="s">
        <v>51</v>
      </c>
      <c r="D56" t="s">
        <v>52</v>
      </c>
      <c r="E56">
        <v>20</v>
      </c>
      <c r="F56" t="s">
        <v>24</v>
      </c>
      <c r="G56" t="s">
        <v>72</v>
      </c>
      <c r="H56" s="5">
        <v>2703</v>
      </c>
      <c r="I56" s="5">
        <v>13</v>
      </c>
      <c r="J56" s="5">
        <v>110</v>
      </c>
    </row>
    <row r="57" spans="1:10" x14ac:dyDescent="0.25">
      <c r="A57">
        <v>56</v>
      </c>
      <c r="B57">
        <v>2</v>
      </c>
      <c r="C57" t="s">
        <v>51</v>
      </c>
      <c r="D57" t="s">
        <v>52</v>
      </c>
      <c r="E57">
        <v>21</v>
      </c>
      <c r="F57" t="s">
        <v>24</v>
      </c>
      <c r="G57" t="s">
        <v>73</v>
      </c>
      <c r="H57" s="5">
        <v>2258</v>
      </c>
      <c r="I57" s="5">
        <v>9</v>
      </c>
      <c r="J57" s="5">
        <v>70</v>
      </c>
    </row>
    <row r="58" spans="1:10" x14ac:dyDescent="0.25">
      <c r="A58">
        <v>57</v>
      </c>
      <c r="B58">
        <v>2</v>
      </c>
      <c r="C58" t="s">
        <v>51</v>
      </c>
      <c r="D58" t="s">
        <v>52</v>
      </c>
      <c r="E58">
        <v>22</v>
      </c>
      <c r="F58" t="s">
        <v>24</v>
      </c>
      <c r="G58" t="s">
        <v>74</v>
      </c>
      <c r="H58" s="5">
        <v>5553</v>
      </c>
      <c r="I58" s="5">
        <v>13</v>
      </c>
      <c r="J58" s="5">
        <v>180</v>
      </c>
    </row>
    <row r="59" spans="1:10" x14ac:dyDescent="0.25">
      <c r="A59">
        <v>58</v>
      </c>
      <c r="B59">
        <v>2</v>
      </c>
      <c r="C59" t="s">
        <v>51</v>
      </c>
      <c r="D59" t="s">
        <v>52</v>
      </c>
      <c r="E59">
        <v>23</v>
      </c>
      <c r="F59" t="s">
        <v>24</v>
      </c>
      <c r="G59" t="s">
        <v>75</v>
      </c>
      <c r="H59" s="5">
        <v>1677</v>
      </c>
      <c r="I59" s="5">
        <v>9</v>
      </c>
      <c r="J59" s="5">
        <v>70</v>
      </c>
    </row>
    <row r="60" spans="1:10" x14ac:dyDescent="0.25">
      <c r="A60">
        <v>59</v>
      </c>
      <c r="B60">
        <v>2</v>
      </c>
      <c r="C60" t="s">
        <v>51</v>
      </c>
      <c r="D60" t="s">
        <v>52</v>
      </c>
      <c r="E60">
        <v>24</v>
      </c>
      <c r="F60" t="s">
        <v>24</v>
      </c>
      <c r="G60" t="s">
        <v>76</v>
      </c>
      <c r="H60" s="5">
        <v>824</v>
      </c>
      <c r="I60" s="5">
        <v>7</v>
      </c>
      <c r="J60" s="5">
        <v>50</v>
      </c>
    </row>
    <row r="61" spans="1:10" x14ac:dyDescent="0.25">
      <c r="A61">
        <v>60</v>
      </c>
      <c r="B61">
        <v>2</v>
      </c>
      <c r="C61" t="s">
        <v>51</v>
      </c>
      <c r="D61" t="s">
        <v>52</v>
      </c>
      <c r="E61">
        <v>25</v>
      </c>
      <c r="F61" t="s">
        <v>24</v>
      </c>
      <c r="G61" t="s">
        <v>77</v>
      </c>
      <c r="H61" s="5">
        <v>2270</v>
      </c>
      <c r="I61" s="5">
        <v>9</v>
      </c>
      <c r="J61" s="5">
        <v>70</v>
      </c>
    </row>
    <row r="62" spans="1:10" x14ac:dyDescent="0.25">
      <c r="A62">
        <v>61</v>
      </c>
      <c r="B62">
        <v>2</v>
      </c>
      <c r="C62" t="s">
        <v>51</v>
      </c>
      <c r="D62" t="s">
        <v>52</v>
      </c>
      <c r="E62">
        <v>26</v>
      </c>
      <c r="F62" t="s">
        <v>24</v>
      </c>
      <c r="G62" t="s">
        <v>78</v>
      </c>
      <c r="H62" s="5">
        <v>2981</v>
      </c>
      <c r="I62" s="5">
        <v>13</v>
      </c>
      <c r="J62" s="5">
        <v>110</v>
      </c>
    </row>
    <row r="63" spans="1:10" x14ac:dyDescent="0.25">
      <c r="A63">
        <v>62</v>
      </c>
      <c r="B63">
        <v>2</v>
      </c>
      <c r="C63" t="s">
        <v>51</v>
      </c>
      <c r="D63" t="s">
        <v>52</v>
      </c>
      <c r="E63">
        <v>27</v>
      </c>
      <c r="F63" t="s">
        <v>24</v>
      </c>
      <c r="G63" t="s">
        <v>79</v>
      </c>
      <c r="H63" s="5">
        <v>2740</v>
      </c>
      <c r="I63" s="5">
        <v>13</v>
      </c>
      <c r="J63" s="5">
        <v>110</v>
      </c>
    </row>
    <row r="64" spans="1:10" x14ac:dyDescent="0.25">
      <c r="A64">
        <v>63</v>
      </c>
      <c r="B64">
        <v>2</v>
      </c>
      <c r="C64" t="s">
        <v>51</v>
      </c>
      <c r="D64" t="s">
        <v>52</v>
      </c>
      <c r="E64">
        <v>28</v>
      </c>
      <c r="F64" t="s">
        <v>24</v>
      </c>
      <c r="G64" t="s">
        <v>80</v>
      </c>
      <c r="H64" s="5">
        <v>5659</v>
      </c>
      <c r="I64" s="5">
        <v>13</v>
      </c>
      <c r="J64" s="5">
        <v>180</v>
      </c>
    </row>
    <row r="65" spans="1:10" x14ac:dyDescent="0.25">
      <c r="A65">
        <v>64</v>
      </c>
      <c r="B65">
        <v>2</v>
      </c>
      <c r="C65" t="s">
        <v>51</v>
      </c>
      <c r="D65" t="s">
        <v>52</v>
      </c>
      <c r="E65">
        <v>29</v>
      </c>
      <c r="F65" t="s">
        <v>24</v>
      </c>
      <c r="G65" t="s">
        <v>81</v>
      </c>
      <c r="H65" s="5">
        <v>2043</v>
      </c>
      <c r="I65" s="5">
        <v>9</v>
      </c>
      <c r="J65" s="5">
        <v>70</v>
      </c>
    </row>
    <row r="66" spans="1:10" x14ac:dyDescent="0.25">
      <c r="A66">
        <v>65</v>
      </c>
      <c r="B66">
        <v>2</v>
      </c>
      <c r="C66" t="s">
        <v>51</v>
      </c>
      <c r="D66" t="s">
        <v>52</v>
      </c>
      <c r="E66">
        <v>30</v>
      </c>
      <c r="F66" t="s">
        <v>24</v>
      </c>
      <c r="G66" t="s">
        <v>82</v>
      </c>
      <c r="H66" s="5">
        <v>4448</v>
      </c>
      <c r="I66" s="5">
        <v>13</v>
      </c>
      <c r="J66" s="5">
        <v>110</v>
      </c>
    </row>
    <row r="67" spans="1:10" x14ac:dyDescent="0.25">
      <c r="A67">
        <v>66</v>
      </c>
      <c r="B67">
        <v>2</v>
      </c>
      <c r="C67" t="s">
        <v>51</v>
      </c>
      <c r="D67" t="s">
        <v>52</v>
      </c>
      <c r="E67">
        <v>31</v>
      </c>
      <c r="F67" t="s">
        <v>24</v>
      </c>
      <c r="G67" t="s">
        <v>83</v>
      </c>
      <c r="H67" s="5">
        <v>899</v>
      </c>
      <c r="I67" s="5">
        <v>7</v>
      </c>
      <c r="J67" s="5">
        <v>50</v>
      </c>
    </row>
    <row r="68" spans="1:10" x14ac:dyDescent="0.25">
      <c r="A68">
        <v>67</v>
      </c>
      <c r="B68">
        <v>2</v>
      </c>
      <c r="C68" t="s">
        <v>51</v>
      </c>
      <c r="D68" t="s">
        <v>52</v>
      </c>
      <c r="E68">
        <v>32</v>
      </c>
      <c r="F68" t="s">
        <v>24</v>
      </c>
      <c r="G68" t="s">
        <v>84</v>
      </c>
      <c r="H68" s="5">
        <v>2308</v>
      </c>
      <c r="I68" s="5">
        <v>9</v>
      </c>
      <c r="J68" s="5">
        <v>70</v>
      </c>
    </row>
    <row r="69" spans="1:10" x14ac:dyDescent="0.25">
      <c r="A69">
        <v>68</v>
      </c>
      <c r="B69">
        <v>2</v>
      </c>
      <c r="C69" t="s">
        <v>51</v>
      </c>
      <c r="D69" t="s">
        <v>52</v>
      </c>
      <c r="E69">
        <v>33</v>
      </c>
      <c r="F69" t="s">
        <v>3</v>
      </c>
      <c r="G69" t="s">
        <v>85</v>
      </c>
      <c r="H69" s="5">
        <v>120702</v>
      </c>
      <c r="I69" s="5">
        <v>37</v>
      </c>
      <c r="J69" s="5">
        <v>1000</v>
      </c>
    </row>
    <row r="70" spans="1:10" x14ac:dyDescent="0.25">
      <c r="A70">
        <v>69</v>
      </c>
      <c r="B70">
        <v>3</v>
      </c>
      <c r="C70" t="s">
        <v>86</v>
      </c>
      <c r="D70" t="s">
        <v>87</v>
      </c>
      <c r="E70">
        <v>1</v>
      </c>
      <c r="F70" t="s">
        <v>14</v>
      </c>
      <c r="G70" t="s">
        <v>88</v>
      </c>
      <c r="H70" s="5">
        <v>7116</v>
      </c>
      <c r="I70" s="5">
        <v>13</v>
      </c>
      <c r="J70" s="5">
        <v>180</v>
      </c>
    </row>
    <row r="71" spans="1:10" x14ac:dyDescent="0.25">
      <c r="A71">
        <v>70</v>
      </c>
      <c r="B71">
        <v>3</v>
      </c>
      <c r="C71" t="s">
        <v>86</v>
      </c>
      <c r="D71" t="s">
        <v>87</v>
      </c>
      <c r="E71">
        <v>2</v>
      </c>
      <c r="F71" t="s">
        <v>14</v>
      </c>
      <c r="G71" t="s">
        <v>89</v>
      </c>
      <c r="H71" s="5">
        <v>1879</v>
      </c>
      <c r="I71" s="5">
        <v>9</v>
      </c>
      <c r="J71" s="5">
        <v>70</v>
      </c>
    </row>
    <row r="72" spans="1:10" x14ac:dyDescent="0.25">
      <c r="A72">
        <v>71</v>
      </c>
      <c r="B72">
        <v>3</v>
      </c>
      <c r="C72" t="s">
        <v>86</v>
      </c>
      <c r="D72" t="s">
        <v>87</v>
      </c>
      <c r="E72">
        <v>3</v>
      </c>
      <c r="F72" t="s">
        <v>14</v>
      </c>
      <c r="G72" t="s">
        <v>90</v>
      </c>
      <c r="H72" s="5">
        <v>19601</v>
      </c>
      <c r="I72" s="5">
        <v>15</v>
      </c>
      <c r="J72" s="5">
        <v>250</v>
      </c>
    </row>
    <row r="73" spans="1:10" x14ac:dyDescent="0.25">
      <c r="A73">
        <v>72</v>
      </c>
      <c r="B73">
        <v>3</v>
      </c>
      <c r="C73" t="s">
        <v>86</v>
      </c>
      <c r="D73" t="s">
        <v>87</v>
      </c>
      <c r="E73">
        <v>4</v>
      </c>
      <c r="F73" t="s">
        <v>14</v>
      </c>
      <c r="G73" t="s">
        <v>91</v>
      </c>
      <c r="H73" s="5">
        <v>11137</v>
      </c>
      <c r="I73" s="5">
        <v>15</v>
      </c>
      <c r="J73" s="5">
        <v>250</v>
      </c>
    </row>
    <row r="74" spans="1:10" x14ac:dyDescent="0.25">
      <c r="A74">
        <v>73</v>
      </c>
      <c r="B74">
        <v>3</v>
      </c>
      <c r="C74" t="s">
        <v>86</v>
      </c>
      <c r="D74" t="s">
        <v>87</v>
      </c>
      <c r="E74">
        <v>5</v>
      </c>
      <c r="F74" t="s">
        <v>14</v>
      </c>
      <c r="G74" t="s">
        <v>92</v>
      </c>
      <c r="H74" s="5">
        <v>19950</v>
      </c>
      <c r="I74" s="5">
        <v>15</v>
      </c>
      <c r="J74" s="5">
        <v>250</v>
      </c>
    </row>
    <row r="75" spans="1:10" x14ac:dyDescent="0.25">
      <c r="A75">
        <v>74</v>
      </c>
      <c r="B75">
        <v>3</v>
      </c>
      <c r="C75" t="s">
        <v>86</v>
      </c>
      <c r="D75" t="s">
        <v>87</v>
      </c>
      <c r="E75">
        <v>6</v>
      </c>
      <c r="F75" t="s">
        <v>14</v>
      </c>
      <c r="G75" t="s">
        <v>93</v>
      </c>
      <c r="H75" s="5">
        <v>10255</v>
      </c>
      <c r="I75" s="5">
        <v>15</v>
      </c>
      <c r="J75" s="5">
        <v>250</v>
      </c>
    </row>
    <row r="76" spans="1:10" x14ac:dyDescent="0.25">
      <c r="A76">
        <v>75</v>
      </c>
      <c r="B76">
        <v>3</v>
      </c>
      <c r="C76" t="s">
        <v>86</v>
      </c>
      <c r="D76" t="s">
        <v>87</v>
      </c>
      <c r="E76">
        <v>7</v>
      </c>
      <c r="F76" t="s">
        <v>14</v>
      </c>
      <c r="G76" t="s">
        <v>94</v>
      </c>
      <c r="H76" s="5">
        <v>40121</v>
      </c>
      <c r="I76" s="5">
        <v>21</v>
      </c>
      <c r="J76" s="5">
        <v>600</v>
      </c>
    </row>
    <row r="77" spans="1:10" x14ac:dyDescent="0.25">
      <c r="A77">
        <v>76</v>
      </c>
      <c r="B77">
        <v>3</v>
      </c>
      <c r="C77" t="s">
        <v>86</v>
      </c>
      <c r="D77" t="s">
        <v>87</v>
      </c>
      <c r="E77">
        <v>8</v>
      </c>
      <c r="F77" t="s">
        <v>24</v>
      </c>
      <c r="G77" t="s">
        <v>95</v>
      </c>
      <c r="H77" s="5">
        <v>1080</v>
      </c>
      <c r="I77" s="5">
        <v>9</v>
      </c>
      <c r="J77" s="5">
        <v>70</v>
      </c>
    </row>
    <row r="78" spans="1:10" x14ac:dyDescent="0.25">
      <c r="A78">
        <v>77</v>
      </c>
      <c r="B78">
        <v>3</v>
      </c>
      <c r="C78" t="s">
        <v>86</v>
      </c>
      <c r="D78" t="s">
        <v>87</v>
      </c>
      <c r="E78">
        <v>9</v>
      </c>
      <c r="F78" t="s">
        <v>24</v>
      </c>
      <c r="G78" t="s">
        <v>96</v>
      </c>
      <c r="H78" s="5">
        <v>2996</v>
      </c>
      <c r="I78" s="5">
        <v>13</v>
      </c>
      <c r="J78" s="5">
        <v>110</v>
      </c>
    </row>
    <row r="79" spans="1:10" x14ac:dyDescent="0.25">
      <c r="A79">
        <v>78</v>
      </c>
      <c r="B79">
        <v>3</v>
      </c>
      <c r="C79" t="s">
        <v>86</v>
      </c>
      <c r="D79" t="s">
        <v>87</v>
      </c>
      <c r="E79">
        <v>10</v>
      </c>
      <c r="F79" t="s">
        <v>24</v>
      </c>
      <c r="G79" t="s">
        <v>97</v>
      </c>
      <c r="H79" s="5">
        <v>2047</v>
      </c>
      <c r="I79" s="5">
        <v>9</v>
      </c>
      <c r="J79" s="5">
        <v>70</v>
      </c>
    </row>
    <row r="80" spans="1:10" x14ac:dyDescent="0.25">
      <c r="A80">
        <v>79</v>
      </c>
      <c r="B80">
        <v>3</v>
      </c>
      <c r="C80" t="s">
        <v>86</v>
      </c>
      <c r="D80" t="s">
        <v>87</v>
      </c>
      <c r="E80">
        <v>11</v>
      </c>
      <c r="F80" t="s">
        <v>24</v>
      </c>
      <c r="G80" t="s">
        <v>98</v>
      </c>
      <c r="H80" s="5">
        <v>1462</v>
      </c>
      <c r="I80" s="5">
        <v>9</v>
      </c>
      <c r="J80" s="5">
        <v>70</v>
      </c>
    </row>
    <row r="81" spans="1:10" x14ac:dyDescent="0.25">
      <c r="A81">
        <v>80</v>
      </c>
      <c r="B81">
        <v>3</v>
      </c>
      <c r="C81" t="s">
        <v>86</v>
      </c>
      <c r="D81" t="s">
        <v>87</v>
      </c>
      <c r="E81">
        <v>12</v>
      </c>
      <c r="F81" t="s">
        <v>24</v>
      </c>
      <c r="G81" t="s">
        <v>99</v>
      </c>
      <c r="H81" s="5">
        <v>1559</v>
      </c>
      <c r="I81" s="5">
        <v>9</v>
      </c>
      <c r="J81" s="5">
        <v>70</v>
      </c>
    </row>
    <row r="82" spans="1:10" x14ac:dyDescent="0.25">
      <c r="A82">
        <v>81</v>
      </c>
      <c r="B82">
        <v>3</v>
      </c>
      <c r="C82" t="s">
        <v>86</v>
      </c>
      <c r="D82" t="s">
        <v>87</v>
      </c>
      <c r="E82">
        <v>13</v>
      </c>
      <c r="F82" t="s">
        <v>24</v>
      </c>
      <c r="G82" t="s">
        <v>100</v>
      </c>
      <c r="H82" s="5">
        <v>5343</v>
      </c>
      <c r="I82" s="5">
        <v>13</v>
      </c>
      <c r="J82" s="5">
        <v>180</v>
      </c>
    </row>
    <row r="83" spans="1:10" x14ac:dyDescent="0.25">
      <c r="A83">
        <v>82</v>
      </c>
      <c r="B83">
        <v>3</v>
      </c>
      <c r="C83" t="s">
        <v>86</v>
      </c>
      <c r="D83" t="s">
        <v>87</v>
      </c>
      <c r="E83">
        <v>14</v>
      </c>
      <c r="F83" t="s">
        <v>24</v>
      </c>
      <c r="G83" t="s">
        <v>101</v>
      </c>
      <c r="H83" s="5">
        <v>2807</v>
      </c>
      <c r="I83" s="5">
        <v>13</v>
      </c>
      <c r="J83" s="5">
        <v>110</v>
      </c>
    </row>
    <row r="84" spans="1:10" x14ac:dyDescent="0.25">
      <c r="A84">
        <v>83</v>
      </c>
      <c r="B84">
        <v>3</v>
      </c>
      <c r="C84" t="s">
        <v>86</v>
      </c>
      <c r="D84" t="s">
        <v>87</v>
      </c>
      <c r="E84">
        <v>15</v>
      </c>
      <c r="F84" t="s">
        <v>24</v>
      </c>
      <c r="G84" t="s">
        <v>102</v>
      </c>
      <c r="H84" s="5">
        <v>760</v>
      </c>
      <c r="I84" s="5">
        <v>7</v>
      </c>
      <c r="J84" s="5">
        <v>50</v>
      </c>
    </row>
    <row r="85" spans="1:10" x14ac:dyDescent="0.25">
      <c r="A85">
        <v>84</v>
      </c>
      <c r="B85">
        <v>3</v>
      </c>
      <c r="C85" t="s">
        <v>86</v>
      </c>
      <c r="D85" t="s">
        <v>87</v>
      </c>
      <c r="E85">
        <v>16</v>
      </c>
      <c r="F85" t="s">
        <v>24</v>
      </c>
      <c r="G85" t="s">
        <v>103</v>
      </c>
      <c r="H85" s="5">
        <v>2861</v>
      </c>
      <c r="I85" s="5">
        <v>13</v>
      </c>
      <c r="J85" s="5">
        <v>110</v>
      </c>
    </row>
    <row r="86" spans="1:10" x14ac:dyDescent="0.25">
      <c r="A86">
        <v>85</v>
      </c>
      <c r="B86">
        <v>3</v>
      </c>
      <c r="C86" t="s">
        <v>86</v>
      </c>
      <c r="D86" t="s">
        <v>87</v>
      </c>
      <c r="E86">
        <v>17</v>
      </c>
      <c r="F86" t="s">
        <v>24</v>
      </c>
      <c r="G86" t="s">
        <v>104</v>
      </c>
      <c r="H86" s="5">
        <v>4124</v>
      </c>
      <c r="I86" s="5">
        <v>13</v>
      </c>
      <c r="J86" s="5">
        <v>110</v>
      </c>
    </row>
    <row r="87" spans="1:10" x14ac:dyDescent="0.25">
      <c r="A87">
        <v>86</v>
      </c>
      <c r="B87">
        <v>3</v>
      </c>
      <c r="C87" t="s">
        <v>86</v>
      </c>
      <c r="D87" t="s">
        <v>87</v>
      </c>
      <c r="E87">
        <v>18</v>
      </c>
      <c r="F87" t="s">
        <v>24</v>
      </c>
      <c r="G87" t="s">
        <v>105</v>
      </c>
      <c r="H87" s="5">
        <v>2222</v>
      </c>
      <c r="I87" s="5">
        <v>9</v>
      </c>
      <c r="J87" s="5">
        <v>70</v>
      </c>
    </row>
    <row r="88" spans="1:10" x14ac:dyDescent="0.25">
      <c r="A88">
        <v>87</v>
      </c>
      <c r="B88">
        <v>3</v>
      </c>
      <c r="C88" t="s">
        <v>86</v>
      </c>
      <c r="D88" t="s">
        <v>87</v>
      </c>
      <c r="E88">
        <v>19</v>
      </c>
      <c r="F88" t="s">
        <v>24</v>
      </c>
      <c r="G88" t="s">
        <v>106</v>
      </c>
      <c r="H88" s="5">
        <v>2283</v>
      </c>
      <c r="I88" s="5">
        <v>9</v>
      </c>
      <c r="J88" s="5">
        <v>70</v>
      </c>
    </row>
    <row r="89" spans="1:10" x14ac:dyDescent="0.25">
      <c r="A89">
        <v>88</v>
      </c>
      <c r="B89">
        <v>3</v>
      </c>
      <c r="C89" t="s">
        <v>86</v>
      </c>
      <c r="D89" t="s">
        <v>87</v>
      </c>
      <c r="E89">
        <v>20</v>
      </c>
      <c r="F89" t="s">
        <v>3</v>
      </c>
      <c r="G89" t="s">
        <v>107</v>
      </c>
      <c r="H89" s="5">
        <v>139603</v>
      </c>
      <c r="I89" s="5">
        <v>37</v>
      </c>
      <c r="J89" s="5">
        <v>1000</v>
      </c>
    </row>
    <row r="90" spans="1:10" x14ac:dyDescent="0.25">
      <c r="A90">
        <v>89</v>
      </c>
      <c r="B90">
        <v>4</v>
      </c>
      <c r="C90" t="s">
        <v>108</v>
      </c>
      <c r="D90" t="s">
        <v>109</v>
      </c>
      <c r="E90">
        <v>1</v>
      </c>
      <c r="F90" t="s">
        <v>14</v>
      </c>
      <c r="G90" t="s">
        <v>110</v>
      </c>
      <c r="H90" s="5">
        <v>10212</v>
      </c>
      <c r="I90" s="5">
        <v>15</v>
      </c>
      <c r="J90" s="5">
        <v>250</v>
      </c>
    </row>
    <row r="91" spans="1:10" x14ac:dyDescent="0.25">
      <c r="A91">
        <v>90</v>
      </c>
      <c r="B91">
        <v>4</v>
      </c>
      <c r="C91" t="s">
        <v>108</v>
      </c>
      <c r="D91" t="s">
        <v>109</v>
      </c>
      <c r="E91">
        <v>2</v>
      </c>
      <c r="F91" t="s">
        <v>14</v>
      </c>
      <c r="G91" t="s">
        <v>111</v>
      </c>
      <c r="H91" s="5">
        <v>49377</v>
      </c>
      <c r="I91" s="5">
        <v>21</v>
      </c>
      <c r="J91" s="5">
        <v>600</v>
      </c>
    </row>
    <row r="92" spans="1:10" x14ac:dyDescent="0.25">
      <c r="A92">
        <v>91</v>
      </c>
      <c r="B92">
        <v>4</v>
      </c>
      <c r="C92" t="s">
        <v>108</v>
      </c>
      <c r="D92" t="s">
        <v>109</v>
      </c>
      <c r="E92">
        <v>3</v>
      </c>
      <c r="F92" t="s">
        <v>14</v>
      </c>
      <c r="G92" t="s">
        <v>112</v>
      </c>
      <c r="H92" s="5">
        <v>12246</v>
      </c>
      <c r="I92" s="5">
        <v>15</v>
      </c>
      <c r="J92" s="5">
        <v>250</v>
      </c>
    </row>
    <row r="93" spans="1:10" x14ac:dyDescent="0.25">
      <c r="A93">
        <v>92</v>
      </c>
      <c r="B93">
        <v>4</v>
      </c>
      <c r="C93" t="s">
        <v>108</v>
      </c>
      <c r="D93" t="s">
        <v>109</v>
      </c>
      <c r="E93">
        <v>4</v>
      </c>
      <c r="F93" t="s">
        <v>14</v>
      </c>
      <c r="G93" t="s">
        <v>113</v>
      </c>
      <c r="H93" s="5">
        <v>5837</v>
      </c>
      <c r="I93" s="5">
        <v>13</v>
      </c>
      <c r="J93" s="5">
        <v>180</v>
      </c>
    </row>
    <row r="94" spans="1:10" x14ac:dyDescent="0.25">
      <c r="A94">
        <v>93</v>
      </c>
      <c r="B94">
        <v>4</v>
      </c>
      <c r="C94" t="s">
        <v>108</v>
      </c>
      <c r="D94" t="s">
        <v>109</v>
      </c>
      <c r="E94">
        <v>5</v>
      </c>
      <c r="F94" t="s">
        <v>14</v>
      </c>
      <c r="G94" t="s">
        <v>114</v>
      </c>
      <c r="H94" s="5">
        <v>4224</v>
      </c>
      <c r="I94" s="5">
        <v>13</v>
      </c>
      <c r="J94" s="5">
        <v>110</v>
      </c>
    </row>
    <row r="95" spans="1:10" x14ac:dyDescent="0.25">
      <c r="A95">
        <v>94</v>
      </c>
      <c r="B95">
        <v>4</v>
      </c>
      <c r="C95" t="s">
        <v>108</v>
      </c>
      <c r="D95" t="s">
        <v>109</v>
      </c>
      <c r="E95">
        <v>6</v>
      </c>
      <c r="F95" t="s">
        <v>24</v>
      </c>
      <c r="G95" t="s">
        <v>115</v>
      </c>
      <c r="H95" s="5">
        <v>2673</v>
      </c>
      <c r="I95" s="5">
        <v>13</v>
      </c>
      <c r="J95" s="5">
        <v>110</v>
      </c>
    </row>
    <row r="96" spans="1:10" x14ac:dyDescent="0.25">
      <c r="A96">
        <v>95</v>
      </c>
      <c r="B96">
        <v>4</v>
      </c>
      <c r="C96" t="s">
        <v>108</v>
      </c>
      <c r="D96" t="s">
        <v>109</v>
      </c>
      <c r="E96">
        <v>7</v>
      </c>
      <c r="F96" t="s">
        <v>24</v>
      </c>
      <c r="G96" t="s">
        <v>116</v>
      </c>
      <c r="H96" s="5">
        <v>1040</v>
      </c>
      <c r="I96" s="5">
        <v>9</v>
      </c>
      <c r="J96" s="5">
        <v>70</v>
      </c>
    </row>
    <row r="97" spans="1:10" x14ac:dyDescent="0.25">
      <c r="A97">
        <v>96</v>
      </c>
      <c r="B97">
        <v>4</v>
      </c>
      <c r="C97" t="s">
        <v>108</v>
      </c>
      <c r="D97" t="s">
        <v>109</v>
      </c>
      <c r="E97">
        <v>8</v>
      </c>
      <c r="F97" t="s">
        <v>24</v>
      </c>
      <c r="G97" t="s">
        <v>117</v>
      </c>
      <c r="H97" s="5">
        <v>1491</v>
      </c>
      <c r="I97" s="5">
        <v>9</v>
      </c>
      <c r="J97" s="5">
        <v>70</v>
      </c>
    </row>
    <row r="98" spans="1:10" x14ac:dyDescent="0.25">
      <c r="A98">
        <v>97</v>
      </c>
      <c r="B98">
        <v>4</v>
      </c>
      <c r="C98" t="s">
        <v>108</v>
      </c>
      <c r="D98" t="s">
        <v>109</v>
      </c>
      <c r="E98">
        <v>9</v>
      </c>
      <c r="F98" t="s">
        <v>24</v>
      </c>
      <c r="G98" t="s">
        <v>118</v>
      </c>
      <c r="H98" s="5">
        <v>2541</v>
      </c>
      <c r="I98" s="5">
        <v>13</v>
      </c>
      <c r="J98" s="5">
        <v>110</v>
      </c>
    </row>
    <row r="99" spans="1:10" x14ac:dyDescent="0.25">
      <c r="A99">
        <v>98</v>
      </c>
      <c r="B99">
        <v>4</v>
      </c>
      <c r="C99" t="s">
        <v>108</v>
      </c>
      <c r="D99" t="s">
        <v>109</v>
      </c>
      <c r="E99">
        <v>10</v>
      </c>
      <c r="F99" t="s">
        <v>24</v>
      </c>
      <c r="G99" t="s">
        <v>119</v>
      </c>
      <c r="H99" s="5">
        <v>2171</v>
      </c>
      <c r="I99" s="5">
        <v>9</v>
      </c>
      <c r="J99" s="5">
        <v>70</v>
      </c>
    </row>
    <row r="100" spans="1:10" x14ac:dyDescent="0.25">
      <c r="A100">
        <v>99</v>
      </c>
      <c r="B100">
        <v>4</v>
      </c>
      <c r="C100" t="s">
        <v>108</v>
      </c>
      <c r="D100" t="s">
        <v>109</v>
      </c>
      <c r="E100">
        <v>11</v>
      </c>
      <c r="F100" t="s">
        <v>24</v>
      </c>
      <c r="G100" t="s">
        <v>120</v>
      </c>
      <c r="H100" s="5">
        <v>3419</v>
      </c>
      <c r="I100" s="5">
        <v>13</v>
      </c>
      <c r="J100" s="5">
        <v>110</v>
      </c>
    </row>
    <row r="101" spans="1:10" x14ac:dyDescent="0.25">
      <c r="A101">
        <v>100</v>
      </c>
      <c r="B101">
        <v>4</v>
      </c>
      <c r="C101" t="s">
        <v>108</v>
      </c>
      <c r="D101" t="s">
        <v>109</v>
      </c>
      <c r="E101">
        <v>12</v>
      </c>
      <c r="F101" t="s">
        <v>24</v>
      </c>
      <c r="G101" t="s">
        <v>121</v>
      </c>
      <c r="H101" s="5">
        <v>827</v>
      </c>
      <c r="I101" s="5">
        <v>7</v>
      </c>
      <c r="J101" s="5">
        <v>50</v>
      </c>
    </row>
    <row r="102" spans="1:10" x14ac:dyDescent="0.25">
      <c r="A102">
        <v>101</v>
      </c>
      <c r="B102">
        <v>4</v>
      </c>
      <c r="C102" t="s">
        <v>108</v>
      </c>
      <c r="D102" t="s">
        <v>109</v>
      </c>
      <c r="E102">
        <v>13</v>
      </c>
      <c r="F102" t="s">
        <v>24</v>
      </c>
      <c r="G102" t="s">
        <v>122</v>
      </c>
      <c r="H102" s="5">
        <v>1332</v>
      </c>
      <c r="I102" s="5">
        <v>9</v>
      </c>
      <c r="J102" s="5">
        <v>70</v>
      </c>
    </row>
    <row r="103" spans="1:10" x14ac:dyDescent="0.25">
      <c r="A103">
        <v>102</v>
      </c>
      <c r="B103">
        <v>4</v>
      </c>
      <c r="C103" t="s">
        <v>108</v>
      </c>
      <c r="D103" t="s">
        <v>109</v>
      </c>
      <c r="E103">
        <v>14</v>
      </c>
      <c r="F103" t="s">
        <v>24</v>
      </c>
      <c r="G103" t="s">
        <v>123</v>
      </c>
      <c r="H103" s="5">
        <v>1322</v>
      </c>
      <c r="I103" s="5">
        <v>9</v>
      </c>
      <c r="J103" s="5">
        <v>70</v>
      </c>
    </row>
    <row r="104" spans="1:10" x14ac:dyDescent="0.25">
      <c r="A104">
        <v>103</v>
      </c>
      <c r="B104">
        <v>4</v>
      </c>
      <c r="C104" t="s">
        <v>108</v>
      </c>
      <c r="D104" t="s">
        <v>109</v>
      </c>
      <c r="E104">
        <v>15</v>
      </c>
      <c r="F104" t="s">
        <v>24</v>
      </c>
      <c r="G104" t="s">
        <v>124</v>
      </c>
      <c r="H104" s="5">
        <v>2439</v>
      </c>
      <c r="I104" s="5">
        <v>9</v>
      </c>
      <c r="J104" s="5">
        <v>70</v>
      </c>
    </row>
    <row r="105" spans="1:10" x14ac:dyDescent="0.25">
      <c r="A105">
        <v>104</v>
      </c>
      <c r="B105">
        <v>4</v>
      </c>
      <c r="C105" t="s">
        <v>108</v>
      </c>
      <c r="D105" t="s">
        <v>109</v>
      </c>
      <c r="E105">
        <v>16</v>
      </c>
      <c r="F105" t="s">
        <v>24</v>
      </c>
      <c r="G105" t="s">
        <v>125</v>
      </c>
      <c r="H105" s="5">
        <v>1650</v>
      </c>
      <c r="I105" s="5">
        <v>9</v>
      </c>
      <c r="J105" s="5">
        <v>70</v>
      </c>
    </row>
    <row r="106" spans="1:10" x14ac:dyDescent="0.25">
      <c r="A106">
        <v>105</v>
      </c>
      <c r="B106">
        <v>4</v>
      </c>
      <c r="C106" t="s">
        <v>108</v>
      </c>
      <c r="D106" t="s">
        <v>109</v>
      </c>
      <c r="E106">
        <v>17</v>
      </c>
      <c r="F106" t="s">
        <v>24</v>
      </c>
      <c r="G106" t="s">
        <v>126</v>
      </c>
      <c r="H106" s="5">
        <v>2230</v>
      </c>
      <c r="I106" s="5">
        <v>9</v>
      </c>
      <c r="J106" s="5">
        <v>70</v>
      </c>
    </row>
    <row r="107" spans="1:10" x14ac:dyDescent="0.25">
      <c r="A107">
        <v>106</v>
      </c>
      <c r="B107">
        <v>4</v>
      </c>
      <c r="C107" t="s">
        <v>108</v>
      </c>
      <c r="D107" t="s">
        <v>109</v>
      </c>
      <c r="E107">
        <v>18</v>
      </c>
      <c r="F107" t="s">
        <v>24</v>
      </c>
      <c r="G107" t="s">
        <v>127</v>
      </c>
      <c r="H107" s="5">
        <v>362</v>
      </c>
      <c r="I107" s="5">
        <v>7</v>
      </c>
      <c r="J107" s="5">
        <v>35</v>
      </c>
    </row>
    <row r="108" spans="1:10" x14ac:dyDescent="0.25">
      <c r="A108">
        <v>107</v>
      </c>
      <c r="B108">
        <v>4</v>
      </c>
      <c r="C108" t="s">
        <v>108</v>
      </c>
      <c r="D108" t="s">
        <v>109</v>
      </c>
      <c r="E108">
        <v>19</v>
      </c>
      <c r="F108" t="s">
        <v>24</v>
      </c>
      <c r="G108" t="s">
        <v>128</v>
      </c>
      <c r="H108" s="5">
        <v>466</v>
      </c>
      <c r="I108" s="5">
        <v>7</v>
      </c>
      <c r="J108" s="5">
        <v>35</v>
      </c>
    </row>
    <row r="109" spans="1:10" x14ac:dyDescent="0.25">
      <c r="A109">
        <v>108</v>
      </c>
      <c r="B109">
        <v>4</v>
      </c>
      <c r="C109" t="s">
        <v>108</v>
      </c>
      <c r="D109" t="s">
        <v>109</v>
      </c>
      <c r="E109">
        <v>20</v>
      </c>
      <c r="F109" t="s">
        <v>24</v>
      </c>
      <c r="G109" t="s">
        <v>129</v>
      </c>
      <c r="H109" s="5">
        <v>1002</v>
      </c>
      <c r="I109" s="5">
        <v>9</v>
      </c>
      <c r="J109" s="5">
        <v>70</v>
      </c>
    </row>
    <row r="110" spans="1:10" x14ac:dyDescent="0.25">
      <c r="A110">
        <v>109</v>
      </c>
      <c r="B110">
        <v>4</v>
      </c>
      <c r="C110" t="s">
        <v>108</v>
      </c>
      <c r="D110" t="s">
        <v>109</v>
      </c>
      <c r="E110">
        <v>21</v>
      </c>
      <c r="F110" t="s">
        <v>24</v>
      </c>
      <c r="G110" t="s">
        <v>130</v>
      </c>
      <c r="H110" s="5">
        <v>3602</v>
      </c>
      <c r="I110" s="5">
        <v>13</v>
      </c>
      <c r="J110" s="5">
        <v>110</v>
      </c>
    </row>
    <row r="111" spans="1:10" x14ac:dyDescent="0.25">
      <c r="A111">
        <v>110</v>
      </c>
      <c r="B111">
        <v>4</v>
      </c>
      <c r="C111" t="s">
        <v>108</v>
      </c>
      <c r="D111" t="s">
        <v>109</v>
      </c>
      <c r="E111">
        <v>22</v>
      </c>
      <c r="F111" t="s">
        <v>24</v>
      </c>
      <c r="G111" t="s">
        <v>131</v>
      </c>
      <c r="H111" s="5">
        <v>1732</v>
      </c>
      <c r="I111" s="5">
        <v>9</v>
      </c>
      <c r="J111" s="5">
        <v>70</v>
      </c>
    </row>
    <row r="112" spans="1:10" x14ac:dyDescent="0.25">
      <c r="A112">
        <v>111</v>
      </c>
      <c r="B112">
        <v>4</v>
      </c>
      <c r="C112" t="s">
        <v>108</v>
      </c>
      <c r="D112" t="s">
        <v>109</v>
      </c>
      <c r="E112">
        <v>23</v>
      </c>
      <c r="F112" t="s">
        <v>3</v>
      </c>
      <c r="G112" t="s">
        <v>132</v>
      </c>
      <c r="H112" s="5">
        <v>112195</v>
      </c>
      <c r="I112" s="5">
        <v>37</v>
      </c>
      <c r="J112" s="5">
        <v>1000</v>
      </c>
    </row>
    <row r="113" spans="1:10" x14ac:dyDescent="0.25">
      <c r="A113">
        <v>112</v>
      </c>
      <c r="B113">
        <v>5</v>
      </c>
      <c r="C113" t="s">
        <v>133</v>
      </c>
      <c r="D113" t="s">
        <v>134</v>
      </c>
      <c r="E113">
        <v>1</v>
      </c>
      <c r="F113" t="s">
        <v>14</v>
      </c>
      <c r="G113" t="s">
        <v>135</v>
      </c>
      <c r="H113" s="5">
        <v>12723</v>
      </c>
      <c r="I113" s="5">
        <v>15</v>
      </c>
      <c r="J113" s="5">
        <v>250</v>
      </c>
    </row>
    <row r="114" spans="1:10" x14ac:dyDescent="0.25">
      <c r="A114">
        <v>113</v>
      </c>
      <c r="B114">
        <v>5</v>
      </c>
      <c r="C114" t="s">
        <v>133</v>
      </c>
      <c r="D114" t="s">
        <v>134</v>
      </c>
      <c r="E114">
        <v>2</v>
      </c>
      <c r="F114" t="s">
        <v>14</v>
      </c>
      <c r="G114" t="s">
        <v>136</v>
      </c>
      <c r="H114" s="5">
        <v>6945</v>
      </c>
      <c r="I114" s="5">
        <v>13</v>
      </c>
      <c r="J114" s="5">
        <v>180</v>
      </c>
    </row>
    <row r="115" spans="1:10" x14ac:dyDescent="0.25">
      <c r="A115">
        <v>114</v>
      </c>
      <c r="B115">
        <v>5</v>
      </c>
      <c r="C115" t="s">
        <v>133</v>
      </c>
      <c r="D115" t="s">
        <v>134</v>
      </c>
      <c r="E115">
        <v>3</v>
      </c>
      <c r="F115" t="s">
        <v>14</v>
      </c>
      <c r="G115" t="s">
        <v>137</v>
      </c>
      <c r="H115" s="5">
        <v>8477</v>
      </c>
      <c r="I115" s="5">
        <v>13</v>
      </c>
      <c r="J115" s="5">
        <v>180</v>
      </c>
    </row>
    <row r="116" spans="1:10" x14ac:dyDescent="0.25">
      <c r="A116">
        <v>115</v>
      </c>
      <c r="B116">
        <v>5</v>
      </c>
      <c r="C116" t="s">
        <v>133</v>
      </c>
      <c r="D116" t="s">
        <v>134</v>
      </c>
      <c r="E116">
        <v>4</v>
      </c>
      <c r="F116" t="s">
        <v>14</v>
      </c>
      <c r="G116" t="s">
        <v>138</v>
      </c>
      <c r="H116" s="5">
        <v>11795</v>
      </c>
      <c r="I116" s="5">
        <v>15</v>
      </c>
      <c r="J116" s="5">
        <v>250</v>
      </c>
    </row>
    <row r="117" spans="1:10" x14ac:dyDescent="0.25">
      <c r="A117">
        <v>116</v>
      </c>
      <c r="B117">
        <v>5</v>
      </c>
      <c r="C117" t="s">
        <v>133</v>
      </c>
      <c r="D117" t="s">
        <v>134</v>
      </c>
      <c r="E117">
        <v>5</v>
      </c>
      <c r="F117" t="s">
        <v>14</v>
      </c>
      <c r="G117" t="s">
        <v>139</v>
      </c>
      <c r="H117" s="5">
        <v>43782</v>
      </c>
      <c r="I117" s="5">
        <v>21</v>
      </c>
      <c r="J117" s="5">
        <v>600</v>
      </c>
    </row>
    <row r="118" spans="1:10" x14ac:dyDescent="0.25">
      <c r="A118">
        <v>117</v>
      </c>
      <c r="B118">
        <v>5</v>
      </c>
      <c r="C118" t="s">
        <v>133</v>
      </c>
      <c r="D118" t="s">
        <v>134</v>
      </c>
      <c r="E118">
        <v>6</v>
      </c>
      <c r="F118" t="s">
        <v>14</v>
      </c>
      <c r="G118" t="s">
        <v>140</v>
      </c>
      <c r="H118" s="5">
        <v>5537</v>
      </c>
      <c r="I118" s="5">
        <v>13</v>
      </c>
      <c r="J118" s="5">
        <v>180</v>
      </c>
    </row>
    <row r="119" spans="1:10" x14ac:dyDescent="0.25">
      <c r="A119">
        <v>118</v>
      </c>
      <c r="B119">
        <v>5</v>
      </c>
      <c r="C119" t="s">
        <v>133</v>
      </c>
      <c r="D119" t="s">
        <v>134</v>
      </c>
      <c r="E119">
        <v>7</v>
      </c>
      <c r="F119" t="s">
        <v>24</v>
      </c>
      <c r="G119" t="s">
        <v>141</v>
      </c>
      <c r="H119" s="5">
        <v>3389</v>
      </c>
      <c r="I119" s="5">
        <v>13</v>
      </c>
      <c r="J119" s="5">
        <v>110</v>
      </c>
    </row>
    <row r="120" spans="1:10" x14ac:dyDescent="0.25">
      <c r="A120">
        <v>119</v>
      </c>
      <c r="B120">
        <v>5</v>
      </c>
      <c r="C120" t="s">
        <v>133</v>
      </c>
      <c r="D120" t="s">
        <v>134</v>
      </c>
      <c r="E120">
        <v>8</v>
      </c>
      <c r="F120" t="s">
        <v>24</v>
      </c>
      <c r="G120" t="s">
        <v>142</v>
      </c>
      <c r="H120" s="5">
        <v>2049</v>
      </c>
      <c r="I120" s="5">
        <v>9</v>
      </c>
      <c r="J120" s="5">
        <v>70</v>
      </c>
    </row>
    <row r="121" spans="1:10" x14ac:dyDescent="0.25">
      <c r="A121">
        <v>120</v>
      </c>
      <c r="B121">
        <v>5</v>
      </c>
      <c r="C121" t="s">
        <v>133</v>
      </c>
      <c r="D121" t="s">
        <v>134</v>
      </c>
      <c r="E121">
        <v>9</v>
      </c>
      <c r="F121" t="s">
        <v>24</v>
      </c>
      <c r="G121" t="s">
        <v>143</v>
      </c>
      <c r="H121" s="5">
        <v>1970</v>
      </c>
      <c r="I121" s="5">
        <v>9</v>
      </c>
      <c r="J121" s="5">
        <v>70</v>
      </c>
    </row>
    <row r="122" spans="1:10" x14ac:dyDescent="0.25">
      <c r="A122">
        <v>121</v>
      </c>
      <c r="B122">
        <v>5</v>
      </c>
      <c r="C122" t="s">
        <v>133</v>
      </c>
      <c r="D122" t="s">
        <v>134</v>
      </c>
      <c r="E122">
        <v>10</v>
      </c>
      <c r="F122" t="s">
        <v>24</v>
      </c>
      <c r="G122" t="s">
        <v>144</v>
      </c>
      <c r="H122" s="5">
        <v>1132</v>
      </c>
      <c r="I122" s="5">
        <v>9</v>
      </c>
      <c r="J122" s="5">
        <v>70</v>
      </c>
    </row>
    <row r="123" spans="1:10" x14ac:dyDescent="0.25">
      <c r="A123">
        <v>122</v>
      </c>
      <c r="B123">
        <v>5</v>
      </c>
      <c r="C123" t="s">
        <v>133</v>
      </c>
      <c r="D123" t="s">
        <v>134</v>
      </c>
      <c r="E123">
        <v>11</v>
      </c>
      <c r="F123" t="s">
        <v>24</v>
      </c>
      <c r="G123" t="s">
        <v>145</v>
      </c>
      <c r="H123" s="5">
        <v>5425</v>
      </c>
      <c r="I123" s="5">
        <v>13</v>
      </c>
      <c r="J123" s="5">
        <v>180</v>
      </c>
    </row>
    <row r="124" spans="1:10" x14ac:dyDescent="0.25">
      <c r="A124">
        <v>123</v>
      </c>
      <c r="B124">
        <v>5</v>
      </c>
      <c r="C124" t="s">
        <v>133</v>
      </c>
      <c r="D124" t="s">
        <v>134</v>
      </c>
      <c r="E124">
        <v>12</v>
      </c>
      <c r="F124" t="s">
        <v>24</v>
      </c>
      <c r="G124" t="s">
        <v>146</v>
      </c>
      <c r="H124" s="5">
        <v>2030</v>
      </c>
      <c r="I124" s="5">
        <v>9</v>
      </c>
      <c r="J124" s="5">
        <v>70</v>
      </c>
    </row>
    <row r="125" spans="1:10" x14ac:dyDescent="0.25">
      <c r="A125">
        <v>124</v>
      </c>
      <c r="B125">
        <v>5</v>
      </c>
      <c r="C125" t="s">
        <v>133</v>
      </c>
      <c r="D125" t="s">
        <v>134</v>
      </c>
      <c r="E125">
        <v>13</v>
      </c>
      <c r="F125" t="s">
        <v>24</v>
      </c>
      <c r="G125" t="s">
        <v>147</v>
      </c>
      <c r="H125" s="5">
        <v>4900</v>
      </c>
      <c r="I125" s="5">
        <v>13</v>
      </c>
      <c r="J125" s="5">
        <v>110</v>
      </c>
    </row>
    <row r="126" spans="1:10" x14ac:dyDescent="0.25">
      <c r="A126">
        <v>125</v>
      </c>
      <c r="B126">
        <v>5</v>
      </c>
      <c r="C126" t="s">
        <v>133</v>
      </c>
      <c r="D126" t="s">
        <v>134</v>
      </c>
      <c r="E126">
        <v>14</v>
      </c>
      <c r="F126" t="s">
        <v>24</v>
      </c>
      <c r="G126" t="s">
        <v>148</v>
      </c>
      <c r="H126" s="5">
        <v>3183</v>
      </c>
      <c r="I126" s="5">
        <v>13</v>
      </c>
      <c r="J126" s="5">
        <v>110</v>
      </c>
    </row>
    <row r="127" spans="1:10" x14ac:dyDescent="0.25">
      <c r="A127">
        <v>126</v>
      </c>
      <c r="B127">
        <v>5</v>
      </c>
      <c r="C127" t="s">
        <v>133</v>
      </c>
      <c r="D127" t="s">
        <v>134</v>
      </c>
      <c r="E127">
        <v>15</v>
      </c>
      <c r="F127" t="s">
        <v>24</v>
      </c>
      <c r="G127" t="s">
        <v>149</v>
      </c>
      <c r="H127" s="5">
        <v>1793</v>
      </c>
      <c r="I127" s="5">
        <v>9</v>
      </c>
      <c r="J127" s="5">
        <v>70</v>
      </c>
    </row>
    <row r="128" spans="1:10" x14ac:dyDescent="0.25">
      <c r="A128">
        <v>127</v>
      </c>
      <c r="B128">
        <v>5</v>
      </c>
      <c r="C128" t="s">
        <v>133</v>
      </c>
      <c r="D128" t="s">
        <v>134</v>
      </c>
      <c r="E128">
        <v>16</v>
      </c>
      <c r="F128" t="s">
        <v>24</v>
      </c>
      <c r="G128" t="s">
        <v>150</v>
      </c>
      <c r="H128" s="5">
        <v>1689</v>
      </c>
      <c r="I128" s="5">
        <v>9</v>
      </c>
      <c r="J128" s="5">
        <v>70</v>
      </c>
    </row>
    <row r="129" spans="1:10" x14ac:dyDescent="0.25">
      <c r="A129">
        <v>128</v>
      </c>
      <c r="B129">
        <v>5</v>
      </c>
      <c r="C129" t="s">
        <v>133</v>
      </c>
      <c r="D129" t="s">
        <v>134</v>
      </c>
      <c r="E129">
        <v>17</v>
      </c>
      <c r="F129" t="s">
        <v>24</v>
      </c>
      <c r="G129" t="s">
        <v>151</v>
      </c>
      <c r="H129" s="5">
        <v>1809</v>
      </c>
      <c r="I129" s="5">
        <v>9</v>
      </c>
      <c r="J129" s="5">
        <v>70</v>
      </c>
    </row>
    <row r="130" spans="1:10" x14ac:dyDescent="0.25">
      <c r="A130">
        <v>129</v>
      </c>
      <c r="B130">
        <v>5</v>
      </c>
      <c r="C130" t="s">
        <v>133</v>
      </c>
      <c r="D130" t="s">
        <v>134</v>
      </c>
      <c r="E130">
        <v>18</v>
      </c>
      <c r="F130" t="s">
        <v>24</v>
      </c>
      <c r="G130" t="s">
        <v>152</v>
      </c>
      <c r="H130" s="5">
        <v>2638</v>
      </c>
      <c r="I130" s="5">
        <v>13</v>
      </c>
      <c r="J130" s="5">
        <v>110</v>
      </c>
    </row>
    <row r="131" spans="1:10" x14ac:dyDescent="0.25">
      <c r="A131">
        <v>130</v>
      </c>
      <c r="B131">
        <v>5</v>
      </c>
      <c r="C131" t="s">
        <v>133</v>
      </c>
      <c r="D131" t="s">
        <v>134</v>
      </c>
      <c r="E131">
        <v>19</v>
      </c>
      <c r="F131" t="s">
        <v>24</v>
      </c>
      <c r="G131" t="s">
        <v>153</v>
      </c>
      <c r="H131" s="5">
        <v>5682</v>
      </c>
      <c r="I131" s="5">
        <v>13</v>
      </c>
      <c r="J131" s="5">
        <v>180</v>
      </c>
    </row>
    <row r="132" spans="1:10" x14ac:dyDescent="0.25">
      <c r="A132">
        <v>131</v>
      </c>
      <c r="B132">
        <v>5</v>
      </c>
      <c r="C132" t="s">
        <v>133</v>
      </c>
      <c r="D132" t="s">
        <v>134</v>
      </c>
      <c r="E132">
        <v>20</v>
      </c>
      <c r="F132" t="s">
        <v>24</v>
      </c>
      <c r="G132" t="s">
        <v>154</v>
      </c>
      <c r="H132" s="5">
        <v>4553</v>
      </c>
      <c r="I132" s="5">
        <v>13</v>
      </c>
      <c r="J132" s="5">
        <v>110</v>
      </c>
    </row>
    <row r="133" spans="1:10" x14ac:dyDescent="0.25">
      <c r="A133">
        <v>132</v>
      </c>
      <c r="B133">
        <v>5</v>
      </c>
      <c r="C133" t="s">
        <v>133</v>
      </c>
      <c r="D133" t="s">
        <v>134</v>
      </c>
      <c r="E133">
        <v>21</v>
      </c>
      <c r="F133" t="s">
        <v>24</v>
      </c>
      <c r="G133" t="s">
        <v>155</v>
      </c>
      <c r="H133" s="5">
        <v>4678</v>
      </c>
      <c r="I133" s="5">
        <v>13</v>
      </c>
      <c r="J133" s="5">
        <v>110</v>
      </c>
    </row>
    <row r="134" spans="1:10" x14ac:dyDescent="0.25">
      <c r="A134">
        <v>133</v>
      </c>
      <c r="B134">
        <v>5</v>
      </c>
      <c r="C134" t="s">
        <v>133</v>
      </c>
      <c r="D134" t="s">
        <v>134</v>
      </c>
      <c r="E134">
        <v>22</v>
      </c>
      <c r="F134" t="s">
        <v>24</v>
      </c>
      <c r="G134" t="s">
        <v>156</v>
      </c>
      <c r="H134" s="5">
        <v>3326</v>
      </c>
      <c r="I134" s="5">
        <v>13</v>
      </c>
      <c r="J134" s="5">
        <v>110</v>
      </c>
    </row>
    <row r="135" spans="1:10" x14ac:dyDescent="0.25">
      <c r="A135">
        <v>134</v>
      </c>
      <c r="B135">
        <v>5</v>
      </c>
      <c r="C135" t="s">
        <v>133</v>
      </c>
      <c r="D135" t="s">
        <v>134</v>
      </c>
      <c r="E135">
        <v>23</v>
      </c>
      <c r="F135" t="s">
        <v>24</v>
      </c>
      <c r="G135" t="s">
        <v>157</v>
      </c>
      <c r="H135" s="5">
        <v>3242</v>
      </c>
      <c r="I135" s="5">
        <v>13</v>
      </c>
      <c r="J135" s="5">
        <v>110</v>
      </c>
    </row>
    <row r="136" spans="1:10" x14ac:dyDescent="0.25">
      <c r="A136">
        <v>135</v>
      </c>
      <c r="B136">
        <v>5</v>
      </c>
      <c r="C136" t="s">
        <v>133</v>
      </c>
      <c r="D136" t="s">
        <v>134</v>
      </c>
      <c r="E136">
        <v>24</v>
      </c>
      <c r="F136" t="s">
        <v>24</v>
      </c>
      <c r="G136" t="s">
        <v>158</v>
      </c>
      <c r="H136" s="5">
        <v>6145</v>
      </c>
      <c r="I136" s="5">
        <v>13</v>
      </c>
      <c r="J136" s="5">
        <v>180</v>
      </c>
    </row>
    <row r="137" spans="1:10" x14ac:dyDescent="0.25">
      <c r="A137">
        <v>136</v>
      </c>
      <c r="B137">
        <v>5</v>
      </c>
      <c r="C137" t="s">
        <v>133</v>
      </c>
      <c r="D137" t="s">
        <v>134</v>
      </c>
      <c r="E137">
        <v>25</v>
      </c>
      <c r="F137" t="s">
        <v>24</v>
      </c>
      <c r="G137" t="s">
        <v>159</v>
      </c>
      <c r="H137" s="5">
        <v>1325</v>
      </c>
      <c r="I137" s="5">
        <v>9</v>
      </c>
      <c r="J137" s="5">
        <v>70</v>
      </c>
    </row>
    <row r="138" spans="1:10" x14ac:dyDescent="0.25">
      <c r="A138">
        <v>137</v>
      </c>
      <c r="B138">
        <v>5</v>
      </c>
      <c r="C138" t="s">
        <v>133</v>
      </c>
      <c r="D138" t="s">
        <v>134</v>
      </c>
      <c r="E138">
        <v>26</v>
      </c>
      <c r="F138" t="s">
        <v>24</v>
      </c>
      <c r="G138" t="s">
        <v>160</v>
      </c>
      <c r="H138" s="5">
        <v>4915</v>
      </c>
      <c r="I138" s="5">
        <v>13</v>
      </c>
      <c r="J138" s="5">
        <v>110</v>
      </c>
    </row>
    <row r="139" spans="1:10" x14ac:dyDescent="0.25">
      <c r="A139">
        <v>138</v>
      </c>
      <c r="B139">
        <v>5</v>
      </c>
      <c r="C139" t="s">
        <v>133</v>
      </c>
      <c r="D139" t="s">
        <v>134</v>
      </c>
      <c r="E139">
        <v>27</v>
      </c>
      <c r="F139" t="s">
        <v>24</v>
      </c>
      <c r="G139" t="s">
        <v>161</v>
      </c>
      <c r="H139" s="5">
        <v>3020</v>
      </c>
      <c r="I139" s="5">
        <v>13</v>
      </c>
      <c r="J139" s="5">
        <v>110</v>
      </c>
    </row>
    <row r="140" spans="1:10" x14ac:dyDescent="0.25">
      <c r="A140">
        <v>139</v>
      </c>
      <c r="B140">
        <v>5</v>
      </c>
      <c r="C140" t="s">
        <v>133</v>
      </c>
      <c r="D140" t="s">
        <v>134</v>
      </c>
      <c r="E140">
        <v>28</v>
      </c>
      <c r="F140" t="s">
        <v>24</v>
      </c>
      <c r="G140" t="s">
        <v>162</v>
      </c>
      <c r="H140" s="5">
        <v>1335</v>
      </c>
      <c r="I140" s="5">
        <v>9</v>
      </c>
      <c r="J140" s="5">
        <v>70</v>
      </c>
    </row>
    <row r="141" spans="1:10" x14ac:dyDescent="0.25">
      <c r="A141">
        <v>140</v>
      </c>
      <c r="B141">
        <v>5</v>
      </c>
      <c r="C141" t="s">
        <v>133</v>
      </c>
      <c r="D141" t="s">
        <v>134</v>
      </c>
      <c r="E141">
        <v>29</v>
      </c>
      <c r="F141" t="s">
        <v>3</v>
      </c>
      <c r="G141" t="s">
        <v>163</v>
      </c>
      <c r="H141" s="5">
        <v>159487</v>
      </c>
      <c r="I141" s="5">
        <v>37</v>
      </c>
      <c r="J141" s="5">
        <v>1000</v>
      </c>
    </row>
    <row r="142" spans="1:10" x14ac:dyDescent="0.25">
      <c r="A142">
        <v>141</v>
      </c>
      <c r="B142">
        <v>6</v>
      </c>
      <c r="C142" t="s">
        <v>164</v>
      </c>
      <c r="D142" t="s">
        <v>165</v>
      </c>
      <c r="E142">
        <v>1</v>
      </c>
      <c r="F142" t="s">
        <v>14</v>
      </c>
      <c r="G142" t="s">
        <v>166</v>
      </c>
      <c r="H142" s="5">
        <v>7378</v>
      </c>
      <c r="I142" s="5">
        <v>13</v>
      </c>
      <c r="J142" s="5">
        <v>180</v>
      </c>
    </row>
    <row r="143" spans="1:10" x14ac:dyDescent="0.25">
      <c r="A143">
        <v>142</v>
      </c>
      <c r="B143">
        <v>6</v>
      </c>
      <c r="C143" t="s">
        <v>164</v>
      </c>
      <c r="D143" t="s">
        <v>165</v>
      </c>
      <c r="E143">
        <v>2</v>
      </c>
      <c r="F143" t="s">
        <v>14</v>
      </c>
      <c r="G143" t="s">
        <v>167</v>
      </c>
      <c r="H143" s="5">
        <v>28580</v>
      </c>
      <c r="I143" s="5">
        <v>19</v>
      </c>
      <c r="J143" s="5">
        <v>400</v>
      </c>
    </row>
    <row r="144" spans="1:10" x14ac:dyDescent="0.25">
      <c r="A144">
        <v>143</v>
      </c>
      <c r="B144">
        <v>6</v>
      </c>
      <c r="C144" t="s">
        <v>164</v>
      </c>
      <c r="D144" t="s">
        <v>165</v>
      </c>
      <c r="E144">
        <v>3</v>
      </c>
      <c r="F144" t="s">
        <v>14</v>
      </c>
      <c r="G144" t="s">
        <v>168</v>
      </c>
      <c r="H144" s="5">
        <v>18949</v>
      </c>
      <c r="I144" s="5">
        <v>15</v>
      </c>
      <c r="J144" s="5">
        <v>250</v>
      </c>
    </row>
    <row r="145" spans="1:10" x14ac:dyDescent="0.25">
      <c r="A145">
        <v>144</v>
      </c>
      <c r="B145">
        <v>6</v>
      </c>
      <c r="C145" t="s">
        <v>164</v>
      </c>
      <c r="D145" t="s">
        <v>165</v>
      </c>
      <c r="E145">
        <v>4</v>
      </c>
      <c r="F145" t="s">
        <v>24</v>
      </c>
      <c r="G145" t="s">
        <v>169</v>
      </c>
      <c r="H145" s="5">
        <v>1533</v>
      </c>
      <c r="I145" s="5">
        <v>9</v>
      </c>
      <c r="J145" s="5">
        <v>70</v>
      </c>
    </row>
    <row r="146" spans="1:10" x14ac:dyDescent="0.25">
      <c r="A146">
        <v>145</v>
      </c>
      <c r="B146">
        <v>6</v>
      </c>
      <c r="C146" t="s">
        <v>164</v>
      </c>
      <c r="D146" t="s">
        <v>165</v>
      </c>
      <c r="E146">
        <v>5</v>
      </c>
      <c r="F146" t="s">
        <v>24</v>
      </c>
      <c r="G146" t="s">
        <v>170</v>
      </c>
      <c r="H146" s="5">
        <v>1281</v>
      </c>
      <c r="I146" s="5">
        <v>9</v>
      </c>
      <c r="J146" s="5">
        <v>70</v>
      </c>
    </row>
    <row r="147" spans="1:10" x14ac:dyDescent="0.25">
      <c r="A147">
        <v>146</v>
      </c>
      <c r="B147">
        <v>6</v>
      </c>
      <c r="C147" t="s">
        <v>164</v>
      </c>
      <c r="D147" t="s">
        <v>165</v>
      </c>
      <c r="E147">
        <v>6</v>
      </c>
      <c r="F147" t="s">
        <v>24</v>
      </c>
      <c r="G147" t="s">
        <v>171</v>
      </c>
      <c r="H147" s="5">
        <v>1415</v>
      </c>
      <c r="I147" s="5">
        <v>9</v>
      </c>
      <c r="J147" s="5">
        <v>70</v>
      </c>
    </row>
    <row r="148" spans="1:10" x14ac:dyDescent="0.25">
      <c r="A148">
        <v>147</v>
      </c>
      <c r="B148">
        <v>6</v>
      </c>
      <c r="C148" t="s">
        <v>164</v>
      </c>
      <c r="D148" t="s">
        <v>165</v>
      </c>
      <c r="E148">
        <v>7</v>
      </c>
      <c r="F148" t="s">
        <v>24</v>
      </c>
      <c r="G148" t="s">
        <v>172</v>
      </c>
      <c r="H148" s="5">
        <v>2078</v>
      </c>
      <c r="I148" s="5">
        <v>9</v>
      </c>
      <c r="J148" s="5">
        <v>70</v>
      </c>
    </row>
    <row r="149" spans="1:10" x14ac:dyDescent="0.25">
      <c r="A149">
        <v>148</v>
      </c>
      <c r="B149">
        <v>6</v>
      </c>
      <c r="C149" t="s">
        <v>164</v>
      </c>
      <c r="D149" t="s">
        <v>165</v>
      </c>
      <c r="E149">
        <v>8</v>
      </c>
      <c r="F149" t="s">
        <v>24</v>
      </c>
      <c r="G149" t="s">
        <v>173</v>
      </c>
      <c r="H149" s="5">
        <v>1559</v>
      </c>
      <c r="I149" s="5">
        <v>9</v>
      </c>
      <c r="J149" s="5">
        <v>70</v>
      </c>
    </row>
    <row r="150" spans="1:10" x14ac:dyDescent="0.25">
      <c r="A150">
        <v>149</v>
      </c>
      <c r="B150">
        <v>6</v>
      </c>
      <c r="C150" t="s">
        <v>164</v>
      </c>
      <c r="D150" t="s">
        <v>165</v>
      </c>
      <c r="E150">
        <v>9</v>
      </c>
      <c r="F150" t="s">
        <v>24</v>
      </c>
      <c r="G150" t="s">
        <v>174</v>
      </c>
      <c r="H150" s="5">
        <v>1180</v>
      </c>
      <c r="I150" s="5">
        <v>9</v>
      </c>
      <c r="J150" s="5">
        <v>70</v>
      </c>
    </row>
    <row r="151" spans="1:10" x14ac:dyDescent="0.25">
      <c r="A151">
        <v>150</v>
      </c>
      <c r="B151">
        <v>6</v>
      </c>
      <c r="C151" t="s">
        <v>164</v>
      </c>
      <c r="D151" t="s">
        <v>165</v>
      </c>
      <c r="E151">
        <v>10</v>
      </c>
      <c r="F151" t="s">
        <v>24</v>
      </c>
      <c r="G151" t="s">
        <v>175</v>
      </c>
      <c r="H151" s="5">
        <v>1297</v>
      </c>
      <c r="I151" s="5">
        <v>9</v>
      </c>
      <c r="J151" s="5">
        <v>70</v>
      </c>
    </row>
    <row r="152" spans="1:10" x14ac:dyDescent="0.25">
      <c r="A152">
        <v>151</v>
      </c>
      <c r="B152">
        <v>6</v>
      </c>
      <c r="C152" t="s">
        <v>164</v>
      </c>
      <c r="D152" t="s">
        <v>165</v>
      </c>
      <c r="E152">
        <v>11</v>
      </c>
      <c r="F152" t="s">
        <v>24</v>
      </c>
      <c r="G152" t="s">
        <v>176</v>
      </c>
      <c r="H152" s="5">
        <v>1154</v>
      </c>
      <c r="I152" s="5">
        <v>9</v>
      </c>
      <c r="J152" s="5">
        <v>70</v>
      </c>
    </row>
    <row r="153" spans="1:10" x14ac:dyDescent="0.25">
      <c r="A153">
        <v>152</v>
      </c>
      <c r="B153">
        <v>6</v>
      </c>
      <c r="C153" t="s">
        <v>164</v>
      </c>
      <c r="D153" t="s">
        <v>165</v>
      </c>
      <c r="E153">
        <v>12</v>
      </c>
      <c r="F153" t="s">
        <v>24</v>
      </c>
      <c r="G153" t="s">
        <v>177</v>
      </c>
      <c r="H153" s="5">
        <v>2749</v>
      </c>
      <c r="I153" s="5">
        <v>13</v>
      </c>
      <c r="J153" s="5">
        <v>110</v>
      </c>
    </row>
    <row r="154" spans="1:10" x14ac:dyDescent="0.25">
      <c r="A154">
        <v>153</v>
      </c>
      <c r="B154">
        <v>6</v>
      </c>
      <c r="C154" t="s">
        <v>164</v>
      </c>
      <c r="D154" t="s">
        <v>165</v>
      </c>
      <c r="E154">
        <v>13</v>
      </c>
      <c r="F154" t="s">
        <v>24</v>
      </c>
      <c r="G154" t="s">
        <v>178</v>
      </c>
      <c r="H154" s="5">
        <v>1968</v>
      </c>
      <c r="I154" s="5">
        <v>9</v>
      </c>
      <c r="J154" s="5">
        <v>70</v>
      </c>
    </row>
    <row r="155" spans="1:10" x14ac:dyDescent="0.25">
      <c r="A155">
        <v>154</v>
      </c>
      <c r="B155">
        <v>6</v>
      </c>
      <c r="C155" t="s">
        <v>164</v>
      </c>
      <c r="D155" t="s">
        <v>165</v>
      </c>
      <c r="E155">
        <v>14</v>
      </c>
      <c r="F155" t="s">
        <v>24</v>
      </c>
      <c r="G155" t="s">
        <v>179</v>
      </c>
      <c r="H155" s="5">
        <v>1798</v>
      </c>
      <c r="I155" s="5">
        <v>9</v>
      </c>
      <c r="J155" s="5">
        <v>70</v>
      </c>
    </row>
    <row r="156" spans="1:10" x14ac:dyDescent="0.25">
      <c r="A156">
        <v>155</v>
      </c>
      <c r="B156">
        <v>6</v>
      </c>
      <c r="C156" t="s">
        <v>164</v>
      </c>
      <c r="D156" t="s">
        <v>165</v>
      </c>
      <c r="E156">
        <v>15</v>
      </c>
      <c r="F156" t="s">
        <v>24</v>
      </c>
      <c r="G156" t="s">
        <v>180</v>
      </c>
      <c r="H156" s="5">
        <v>1916</v>
      </c>
      <c r="I156" s="5">
        <v>9</v>
      </c>
      <c r="J156" s="5">
        <v>70</v>
      </c>
    </row>
    <row r="157" spans="1:10" x14ac:dyDescent="0.25">
      <c r="A157">
        <v>156</v>
      </c>
      <c r="B157">
        <v>6</v>
      </c>
      <c r="C157" t="s">
        <v>164</v>
      </c>
      <c r="D157" t="s">
        <v>165</v>
      </c>
      <c r="E157">
        <v>16</v>
      </c>
      <c r="F157" t="s">
        <v>24</v>
      </c>
      <c r="G157" t="s">
        <v>181</v>
      </c>
      <c r="H157" s="5">
        <v>1767</v>
      </c>
      <c r="I157" s="5">
        <v>9</v>
      </c>
      <c r="J157" s="5">
        <v>70</v>
      </c>
    </row>
    <row r="158" spans="1:10" x14ac:dyDescent="0.25">
      <c r="A158">
        <v>157</v>
      </c>
      <c r="B158">
        <v>6</v>
      </c>
      <c r="C158" t="s">
        <v>164</v>
      </c>
      <c r="D158" t="s">
        <v>165</v>
      </c>
      <c r="E158">
        <v>17</v>
      </c>
      <c r="F158" t="s">
        <v>24</v>
      </c>
      <c r="G158" t="s">
        <v>182</v>
      </c>
      <c r="H158" s="5">
        <v>2300</v>
      </c>
      <c r="I158" s="5">
        <v>9</v>
      </c>
      <c r="J158" s="5">
        <v>70</v>
      </c>
    </row>
    <row r="159" spans="1:10" x14ac:dyDescent="0.25">
      <c r="A159">
        <v>158</v>
      </c>
      <c r="B159">
        <v>6</v>
      </c>
      <c r="C159" t="s">
        <v>164</v>
      </c>
      <c r="D159" t="s">
        <v>165</v>
      </c>
      <c r="E159">
        <v>18</v>
      </c>
      <c r="F159" t="s">
        <v>24</v>
      </c>
      <c r="G159" t="s">
        <v>183</v>
      </c>
      <c r="H159" s="5">
        <v>1026</v>
      </c>
      <c r="I159" s="5">
        <v>9</v>
      </c>
      <c r="J159" s="5">
        <v>70</v>
      </c>
    </row>
    <row r="160" spans="1:10" x14ac:dyDescent="0.25">
      <c r="A160">
        <v>159</v>
      </c>
      <c r="B160">
        <v>6</v>
      </c>
      <c r="C160" t="s">
        <v>164</v>
      </c>
      <c r="D160" t="s">
        <v>165</v>
      </c>
      <c r="E160">
        <v>19</v>
      </c>
      <c r="F160" t="s">
        <v>24</v>
      </c>
      <c r="G160" t="s">
        <v>184</v>
      </c>
      <c r="H160" s="5">
        <v>2300</v>
      </c>
      <c r="I160" s="5">
        <v>9</v>
      </c>
      <c r="J160" s="5">
        <v>70</v>
      </c>
    </row>
    <row r="161" spans="1:10" x14ac:dyDescent="0.25">
      <c r="A161">
        <v>160</v>
      </c>
      <c r="B161">
        <v>6</v>
      </c>
      <c r="C161" t="s">
        <v>164</v>
      </c>
      <c r="D161" t="s">
        <v>165</v>
      </c>
      <c r="E161">
        <v>20</v>
      </c>
      <c r="F161" t="s">
        <v>24</v>
      </c>
      <c r="G161" t="s">
        <v>185</v>
      </c>
      <c r="H161" s="5">
        <v>1446</v>
      </c>
      <c r="I161" s="5">
        <v>9</v>
      </c>
      <c r="J161" s="5">
        <v>70</v>
      </c>
    </row>
    <row r="162" spans="1:10" x14ac:dyDescent="0.25">
      <c r="A162">
        <v>161</v>
      </c>
      <c r="B162">
        <v>6</v>
      </c>
      <c r="C162" t="s">
        <v>164</v>
      </c>
      <c r="D162" t="s">
        <v>165</v>
      </c>
      <c r="E162">
        <v>21</v>
      </c>
      <c r="F162" t="s">
        <v>24</v>
      </c>
      <c r="G162" t="s">
        <v>186</v>
      </c>
      <c r="H162" s="5">
        <v>2631</v>
      </c>
      <c r="I162" s="5">
        <v>13</v>
      </c>
      <c r="J162" s="5">
        <v>110</v>
      </c>
    </row>
    <row r="163" spans="1:10" x14ac:dyDescent="0.25">
      <c r="A163">
        <v>162</v>
      </c>
      <c r="B163">
        <v>6</v>
      </c>
      <c r="C163" t="s">
        <v>164</v>
      </c>
      <c r="D163" t="s">
        <v>165</v>
      </c>
      <c r="E163">
        <v>22</v>
      </c>
      <c r="F163" t="s">
        <v>24</v>
      </c>
      <c r="G163" t="s">
        <v>187</v>
      </c>
      <c r="H163" s="5">
        <v>2789</v>
      </c>
      <c r="I163" s="5">
        <v>13</v>
      </c>
      <c r="J163" s="5">
        <v>110</v>
      </c>
    </row>
    <row r="164" spans="1:10" x14ac:dyDescent="0.25">
      <c r="A164">
        <v>163</v>
      </c>
      <c r="B164">
        <v>6</v>
      </c>
      <c r="C164" t="s">
        <v>164</v>
      </c>
      <c r="D164" t="s">
        <v>165</v>
      </c>
      <c r="E164">
        <v>23</v>
      </c>
      <c r="F164" t="s">
        <v>24</v>
      </c>
      <c r="G164" t="s">
        <v>188</v>
      </c>
      <c r="H164" s="5">
        <v>4343</v>
      </c>
      <c r="I164" s="5">
        <v>13</v>
      </c>
      <c r="J164" s="5">
        <v>110</v>
      </c>
    </row>
    <row r="165" spans="1:10" x14ac:dyDescent="0.25">
      <c r="A165">
        <v>164</v>
      </c>
      <c r="B165">
        <v>6</v>
      </c>
      <c r="C165" t="s">
        <v>164</v>
      </c>
      <c r="D165" t="s">
        <v>165</v>
      </c>
      <c r="E165">
        <v>24</v>
      </c>
      <c r="F165" t="s">
        <v>24</v>
      </c>
      <c r="G165" t="s">
        <v>189</v>
      </c>
      <c r="H165" s="5">
        <v>3942</v>
      </c>
      <c r="I165" s="5">
        <v>13</v>
      </c>
      <c r="J165" s="5">
        <v>110</v>
      </c>
    </row>
    <row r="166" spans="1:10" x14ac:dyDescent="0.25">
      <c r="A166">
        <v>165</v>
      </c>
      <c r="B166">
        <v>6</v>
      </c>
      <c r="C166" t="s">
        <v>164</v>
      </c>
      <c r="D166" t="s">
        <v>165</v>
      </c>
      <c r="E166">
        <v>25</v>
      </c>
      <c r="F166" t="s">
        <v>24</v>
      </c>
      <c r="G166" t="s">
        <v>190</v>
      </c>
      <c r="H166" s="5">
        <v>3842</v>
      </c>
      <c r="I166" s="5">
        <v>13</v>
      </c>
      <c r="J166" s="5">
        <v>110</v>
      </c>
    </row>
    <row r="167" spans="1:10" x14ac:dyDescent="0.25">
      <c r="A167">
        <v>166</v>
      </c>
      <c r="B167">
        <v>6</v>
      </c>
      <c r="C167" t="s">
        <v>164</v>
      </c>
      <c r="D167" t="s">
        <v>165</v>
      </c>
      <c r="E167">
        <v>26</v>
      </c>
      <c r="F167" t="s">
        <v>3</v>
      </c>
      <c r="G167" t="s">
        <v>191</v>
      </c>
      <c r="H167" s="5">
        <v>101221</v>
      </c>
      <c r="I167" s="5">
        <v>37</v>
      </c>
      <c r="J167" s="5">
        <v>1000</v>
      </c>
    </row>
    <row r="168" spans="1:10" x14ac:dyDescent="0.25">
      <c r="A168">
        <v>167</v>
      </c>
      <c r="B168">
        <v>7</v>
      </c>
      <c r="C168" t="s">
        <v>192</v>
      </c>
      <c r="D168" t="s">
        <v>193</v>
      </c>
      <c r="E168">
        <v>1</v>
      </c>
      <c r="F168" t="s">
        <v>14</v>
      </c>
      <c r="G168" t="s">
        <v>194</v>
      </c>
      <c r="H168" s="5">
        <v>36316</v>
      </c>
      <c r="I168" s="5">
        <v>21</v>
      </c>
      <c r="J168" s="5">
        <v>600</v>
      </c>
    </row>
    <row r="169" spans="1:10" x14ac:dyDescent="0.25">
      <c r="A169">
        <v>168</v>
      </c>
      <c r="B169">
        <v>7</v>
      </c>
      <c r="C169" t="s">
        <v>192</v>
      </c>
      <c r="D169" t="s">
        <v>193</v>
      </c>
      <c r="E169">
        <v>2</v>
      </c>
      <c r="F169" t="s">
        <v>14</v>
      </c>
      <c r="G169" t="s">
        <v>195</v>
      </c>
      <c r="H169" s="5">
        <v>6930</v>
      </c>
      <c r="I169" s="5">
        <v>13</v>
      </c>
      <c r="J169" s="5">
        <v>180</v>
      </c>
    </row>
    <row r="170" spans="1:10" x14ac:dyDescent="0.25">
      <c r="A170">
        <v>169</v>
      </c>
      <c r="B170">
        <v>7</v>
      </c>
      <c r="C170" t="s">
        <v>192</v>
      </c>
      <c r="D170" t="s">
        <v>193</v>
      </c>
      <c r="E170">
        <v>3</v>
      </c>
      <c r="F170" t="s">
        <v>14</v>
      </c>
      <c r="G170" t="s">
        <v>196</v>
      </c>
      <c r="H170" s="5">
        <v>10105</v>
      </c>
      <c r="I170" s="5">
        <v>15</v>
      </c>
      <c r="J170" s="5">
        <v>250</v>
      </c>
    </row>
    <row r="171" spans="1:10" x14ac:dyDescent="0.25">
      <c r="A171">
        <v>170</v>
      </c>
      <c r="B171">
        <v>7</v>
      </c>
      <c r="C171" t="s">
        <v>192</v>
      </c>
      <c r="D171" t="s">
        <v>193</v>
      </c>
      <c r="E171">
        <v>4</v>
      </c>
      <c r="F171" t="s">
        <v>14</v>
      </c>
      <c r="G171" t="s">
        <v>197</v>
      </c>
      <c r="H171" s="5">
        <v>8624</v>
      </c>
      <c r="I171" s="5">
        <v>13</v>
      </c>
      <c r="J171" s="5">
        <v>180</v>
      </c>
    </row>
    <row r="172" spans="1:10" x14ac:dyDescent="0.25">
      <c r="A172">
        <v>171</v>
      </c>
      <c r="B172">
        <v>7</v>
      </c>
      <c r="C172" t="s">
        <v>192</v>
      </c>
      <c r="D172" t="s">
        <v>193</v>
      </c>
      <c r="E172">
        <v>5</v>
      </c>
      <c r="F172" t="s">
        <v>14</v>
      </c>
      <c r="G172" t="s">
        <v>198</v>
      </c>
      <c r="H172" s="5">
        <v>5367</v>
      </c>
      <c r="I172" s="5">
        <v>13</v>
      </c>
      <c r="J172" s="5">
        <v>180</v>
      </c>
    </row>
    <row r="173" spans="1:10" x14ac:dyDescent="0.25">
      <c r="A173">
        <v>172</v>
      </c>
      <c r="B173">
        <v>7</v>
      </c>
      <c r="C173" t="s">
        <v>192</v>
      </c>
      <c r="D173" t="s">
        <v>193</v>
      </c>
      <c r="E173">
        <v>6</v>
      </c>
      <c r="F173" t="s">
        <v>24</v>
      </c>
      <c r="G173" t="s">
        <v>199</v>
      </c>
      <c r="H173" s="5">
        <v>1106</v>
      </c>
      <c r="I173" s="5">
        <v>9</v>
      </c>
      <c r="J173" s="5">
        <v>70</v>
      </c>
    </row>
    <row r="174" spans="1:10" x14ac:dyDescent="0.25">
      <c r="A174">
        <v>173</v>
      </c>
      <c r="B174">
        <v>7</v>
      </c>
      <c r="C174" t="s">
        <v>192</v>
      </c>
      <c r="D174" t="s">
        <v>193</v>
      </c>
      <c r="E174">
        <v>7</v>
      </c>
      <c r="F174" t="s">
        <v>24</v>
      </c>
      <c r="G174" t="s">
        <v>200</v>
      </c>
      <c r="H174" s="5">
        <v>1978</v>
      </c>
      <c r="I174" s="5">
        <v>9</v>
      </c>
      <c r="J174" s="5">
        <v>70</v>
      </c>
    </row>
    <row r="175" spans="1:10" x14ac:dyDescent="0.25">
      <c r="A175">
        <v>174</v>
      </c>
      <c r="B175">
        <v>7</v>
      </c>
      <c r="C175" t="s">
        <v>192</v>
      </c>
      <c r="D175" t="s">
        <v>193</v>
      </c>
      <c r="E175">
        <v>8</v>
      </c>
      <c r="F175" t="s">
        <v>24</v>
      </c>
      <c r="G175" t="s">
        <v>201</v>
      </c>
      <c r="H175" s="5">
        <v>2772</v>
      </c>
      <c r="I175" s="5">
        <v>13</v>
      </c>
      <c r="J175" s="5">
        <v>110</v>
      </c>
    </row>
    <row r="176" spans="1:10" x14ac:dyDescent="0.25">
      <c r="A176">
        <v>175</v>
      </c>
      <c r="B176">
        <v>7</v>
      </c>
      <c r="C176" t="s">
        <v>192</v>
      </c>
      <c r="D176" t="s">
        <v>193</v>
      </c>
      <c r="E176">
        <v>9</v>
      </c>
      <c r="F176" t="s">
        <v>24</v>
      </c>
      <c r="G176" t="s">
        <v>202</v>
      </c>
      <c r="H176" s="5">
        <v>1910</v>
      </c>
      <c r="I176" s="5">
        <v>9</v>
      </c>
      <c r="J176" s="5">
        <v>70</v>
      </c>
    </row>
    <row r="177" spans="1:10" x14ac:dyDescent="0.25">
      <c r="A177">
        <v>176</v>
      </c>
      <c r="B177">
        <v>7</v>
      </c>
      <c r="C177" t="s">
        <v>192</v>
      </c>
      <c r="D177" t="s">
        <v>193</v>
      </c>
      <c r="E177">
        <v>10</v>
      </c>
      <c r="F177" t="s">
        <v>24</v>
      </c>
      <c r="G177" t="s">
        <v>203</v>
      </c>
      <c r="H177" s="5">
        <v>2256</v>
      </c>
      <c r="I177" s="5">
        <v>9</v>
      </c>
      <c r="J177" s="5">
        <v>70</v>
      </c>
    </row>
    <row r="178" spans="1:10" x14ac:dyDescent="0.25">
      <c r="A178">
        <v>177</v>
      </c>
      <c r="B178">
        <v>7</v>
      </c>
      <c r="C178" t="s">
        <v>192</v>
      </c>
      <c r="D178" t="s">
        <v>193</v>
      </c>
      <c r="E178">
        <v>11</v>
      </c>
      <c r="F178" t="s">
        <v>24</v>
      </c>
      <c r="G178" t="s">
        <v>204</v>
      </c>
      <c r="H178" s="5">
        <v>2367</v>
      </c>
      <c r="I178" s="5">
        <v>9</v>
      </c>
      <c r="J178" s="5">
        <v>70</v>
      </c>
    </row>
    <row r="179" spans="1:10" x14ac:dyDescent="0.25">
      <c r="A179">
        <v>178</v>
      </c>
      <c r="B179">
        <v>7</v>
      </c>
      <c r="C179" t="s">
        <v>192</v>
      </c>
      <c r="D179" t="s">
        <v>193</v>
      </c>
      <c r="E179">
        <v>12</v>
      </c>
      <c r="F179" t="s">
        <v>24</v>
      </c>
      <c r="G179" t="s">
        <v>205</v>
      </c>
      <c r="H179" s="5">
        <v>1805</v>
      </c>
      <c r="I179" s="5">
        <v>9</v>
      </c>
      <c r="J179" s="5">
        <v>70</v>
      </c>
    </row>
    <row r="180" spans="1:10" x14ac:dyDescent="0.25">
      <c r="A180">
        <v>179</v>
      </c>
      <c r="B180">
        <v>7</v>
      </c>
      <c r="C180" t="s">
        <v>192</v>
      </c>
      <c r="D180" t="s">
        <v>193</v>
      </c>
      <c r="E180">
        <v>13</v>
      </c>
      <c r="F180" t="s">
        <v>24</v>
      </c>
      <c r="G180" t="s">
        <v>206</v>
      </c>
      <c r="H180" s="5">
        <v>2756</v>
      </c>
      <c r="I180" s="5">
        <v>13</v>
      </c>
      <c r="J180" s="5">
        <v>110</v>
      </c>
    </row>
    <row r="181" spans="1:10" x14ac:dyDescent="0.25">
      <c r="A181">
        <v>180</v>
      </c>
      <c r="B181">
        <v>7</v>
      </c>
      <c r="C181" t="s">
        <v>192</v>
      </c>
      <c r="D181" t="s">
        <v>193</v>
      </c>
      <c r="E181">
        <v>14</v>
      </c>
      <c r="F181" t="s">
        <v>24</v>
      </c>
      <c r="G181" t="s">
        <v>207</v>
      </c>
      <c r="H181" s="5">
        <v>4144</v>
      </c>
      <c r="I181" s="5">
        <v>13</v>
      </c>
      <c r="J181" s="5">
        <v>110</v>
      </c>
    </row>
    <row r="182" spans="1:10" x14ac:dyDescent="0.25">
      <c r="A182">
        <v>181</v>
      </c>
      <c r="B182">
        <v>7</v>
      </c>
      <c r="C182" t="s">
        <v>192</v>
      </c>
      <c r="D182" t="s">
        <v>193</v>
      </c>
      <c r="E182">
        <v>15</v>
      </c>
      <c r="F182" t="s">
        <v>24</v>
      </c>
      <c r="G182" t="s">
        <v>208</v>
      </c>
      <c r="H182" s="5">
        <v>702</v>
      </c>
      <c r="I182" s="5">
        <v>7</v>
      </c>
      <c r="J182" s="5">
        <v>50</v>
      </c>
    </row>
    <row r="183" spans="1:10" x14ac:dyDescent="0.25">
      <c r="A183">
        <v>182</v>
      </c>
      <c r="B183">
        <v>7</v>
      </c>
      <c r="C183" t="s">
        <v>192</v>
      </c>
      <c r="D183" t="s">
        <v>193</v>
      </c>
      <c r="E183">
        <v>16</v>
      </c>
      <c r="F183" t="s">
        <v>24</v>
      </c>
      <c r="G183" t="s">
        <v>209</v>
      </c>
      <c r="H183" s="5">
        <v>1796</v>
      </c>
      <c r="I183" s="5">
        <v>9</v>
      </c>
      <c r="J183" s="5">
        <v>70</v>
      </c>
    </row>
    <row r="184" spans="1:10" x14ac:dyDescent="0.25">
      <c r="A184">
        <v>183</v>
      </c>
      <c r="B184">
        <v>7</v>
      </c>
      <c r="C184" t="s">
        <v>192</v>
      </c>
      <c r="D184" t="s">
        <v>193</v>
      </c>
      <c r="E184">
        <v>17</v>
      </c>
      <c r="F184" t="s">
        <v>24</v>
      </c>
      <c r="G184" t="s">
        <v>210</v>
      </c>
      <c r="H184" s="5">
        <v>1411</v>
      </c>
      <c r="I184" s="5">
        <v>9</v>
      </c>
      <c r="J184" s="5">
        <v>70</v>
      </c>
    </row>
    <row r="185" spans="1:10" x14ac:dyDescent="0.25">
      <c r="A185">
        <v>184</v>
      </c>
      <c r="B185">
        <v>7</v>
      </c>
      <c r="C185" t="s">
        <v>192</v>
      </c>
      <c r="D185" t="s">
        <v>193</v>
      </c>
      <c r="E185">
        <v>18</v>
      </c>
      <c r="F185" t="s">
        <v>24</v>
      </c>
      <c r="G185" t="s">
        <v>211</v>
      </c>
      <c r="H185" s="5">
        <v>1688</v>
      </c>
      <c r="I185" s="5">
        <v>9</v>
      </c>
      <c r="J185" s="5">
        <v>70</v>
      </c>
    </row>
    <row r="186" spans="1:10" x14ac:dyDescent="0.25">
      <c r="A186">
        <v>185</v>
      </c>
      <c r="B186">
        <v>7</v>
      </c>
      <c r="C186" t="s">
        <v>192</v>
      </c>
      <c r="D186" t="s">
        <v>193</v>
      </c>
      <c r="E186">
        <v>19</v>
      </c>
      <c r="F186" t="s">
        <v>24</v>
      </c>
      <c r="G186" t="s">
        <v>212</v>
      </c>
      <c r="H186" s="5">
        <v>1313</v>
      </c>
      <c r="I186" s="5">
        <v>9</v>
      </c>
      <c r="J186" s="5">
        <v>70</v>
      </c>
    </row>
    <row r="187" spans="1:10" x14ac:dyDescent="0.25">
      <c r="A187">
        <v>186</v>
      </c>
      <c r="B187">
        <v>7</v>
      </c>
      <c r="C187" t="s">
        <v>192</v>
      </c>
      <c r="D187" t="s">
        <v>193</v>
      </c>
      <c r="E187">
        <v>20</v>
      </c>
      <c r="F187" t="s">
        <v>24</v>
      </c>
      <c r="G187" t="s">
        <v>213</v>
      </c>
      <c r="H187" s="5">
        <v>1091</v>
      </c>
      <c r="I187" s="5">
        <v>9</v>
      </c>
      <c r="J187" s="5">
        <v>70</v>
      </c>
    </row>
    <row r="188" spans="1:10" x14ac:dyDescent="0.25">
      <c r="A188">
        <v>187</v>
      </c>
      <c r="B188">
        <v>7</v>
      </c>
      <c r="C188" t="s">
        <v>192</v>
      </c>
      <c r="D188" t="s">
        <v>193</v>
      </c>
      <c r="E188">
        <v>21</v>
      </c>
      <c r="F188" t="s">
        <v>24</v>
      </c>
      <c r="G188" t="s">
        <v>214</v>
      </c>
      <c r="H188" s="5">
        <v>2316</v>
      </c>
      <c r="I188" s="5">
        <v>9</v>
      </c>
      <c r="J188" s="5">
        <v>70</v>
      </c>
    </row>
    <row r="189" spans="1:10" x14ac:dyDescent="0.25">
      <c r="A189">
        <v>188</v>
      </c>
      <c r="B189">
        <v>7</v>
      </c>
      <c r="C189" t="s">
        <v>192</v>
      </c>
      <c r="D189" t="s">
        <v>193</v>
      </c>
      <c r="E189">
        <v>22</v>
      </c>
      <c r="F189" t="s">
        <v>24</v>
      </c>
      <c r="G189" t="s">
        <v>215</v>
      </c>
      <c r="H189" s="5">
        <v>2379</v>
      </c>
      <c r="I189" s="5">
        <v>9</v>
      </c>
      <c r="J189" s="5">
        <v>70</v>
      </c>
    </row>
    <row r="190" spans="1:10" x14ac:dyDescent="0.25">
      <c r="A190">
        <v>189</v>
      </c>
      <c r="B190">
        <v>7</v>
      </c>
      <c r="C190" t="s">
        <v>192</v>
      </c>
      <c r="D190" t="s">
        <v>193</v>
      </c>
      <c r="E190">
        <v>23</v>
      </c>
      <c r="F190" t="s">
        <v>24</v>
      </c>
      <c r="G190" t="s">
        <v>216</v>
      </c>
      <c r="H190" s="5">
        <v>747</v>
      </c>
      <c r="I190" s="5">
        <v>7</v>
      </c>
      <c r="J190" s="5">
        <v>50</v>
      </c>
    </row>
    <row r="191" spans="1:10" x14ac:dyDescent="0.25">
      <c r="A191">
        <v>190</v>
      </c>
      <c r="B191">
        <v>7</v>
      </c>
      <c r="C191" t="s">
        <v>192</v>
      </c>
      <c r="D191" t="s">
        <v>193</v>
      </c>
      <c r="E191">
        <v>24</v>
      </c>
      <c r="F191" t="s">
        <v>3</v>
      </c>
      <c r="G191" t="s">
        <v>217</v>
      </c>
      <c r="H191" s="5">
        <v>101879</v>
      </c>
      <c r="I191" s="5">
        <v>37</v>
      </c>
      <c r="J191" s="5">
        <v>1000</v>
      </c>
    </row>
    <row r="192" spans="1:10" x14ac:dyDescent="0.25">
      <c r="A192">
        <v>191</v>
      </c>
      <c r="B192">
        <v>8</v>
      </c>
      <c r="C192" t="s">
        <v>218</v>
      </c>
      <c r="D192" t="s">
        <v>219</v>
      </c>
      <c r="E192">
        <v>1</v>
      </c>
      <c r="F192" t="s">
        <v>14</v>
      </c>
      <c r="G192" t="s">
        <v>220</v>
      </c>
      <c r="H192" s="5">
        <v>7573</v>
      </c>
      <c r="I192" s="5">
        <v>13</v>
      </c>
      <c r="J192" s="5">
        <v>180</v>
      </c>
    </row>
    <row r="193" spans="1:10" x14ac:dyDescent="0.25">
      <c r="A193">
        <v>192</v>
      </c>
      <c r="B193">
        <v>8</v>
      </c>
      <c r="C193" t="s">
        <v>218</v>
      </c>
      <c r="D193" t="s">
        <v>219</v>
      </c>
      <c r="E193">
        <v>2</v>
      </c>
      <c r="F193" t="s">
        <v>14</v>
      </c>
      <c r="G193" t="s">
        <v>221</v>
      </c>
      <c r="H193" s="5">
        <v>2716</v>
      </c>
      <c r="I193" s="5">
        <v>13</v>
      </c>
      <c r="J193" s="5">
        <v>110</v>
      </c>
    </row>
    <row r="194" spans="1:10" x14ac:dyDescent="0.25">
      <c r="A194">
        <v>193</v>
      </c>
      <c r="B194">
        <v>8</v>
      </c>
      <c r="C194" t="s">
        <v>218</v>
      </c>
      <c r="D194" t="s">
        <v>219</v>
      </c>
      <c r="E194">
        <v>3</v>
      </c>
      <c r="F194" t="s">
        <v>14</v>
      </c>
      <c r="G194" t="s">
        <v>222</v>
      </c>
      <c r="H194" s="5">
        <v>9980</v>
      </c>
      <c r="I194" s="5">
        <v>13</v>
      </c>
      <c r="J194" s="5">
        <v>180</v>
      </c>
    </row>
    <row r="195" spans="1:10" x14ac:dyDescent="0.25">
      <c r="A195">
        <v>194</v>
      </c>
      <c r="B195">
        <v>8</v>
      </c>
      <c r="C195" t="s">
        <v>218</v>
      </c>
      <c r="D195" t="s">
        <v>219</v>
      </c>
      <c r="E195">
        <v>4</v>
      </c>
      <c r="F195" t="s">
        <v>14</v>
      </c>
      <c r="G195" t="s">
        <v>223</v>
      </c>
      <c r="H195" s="5">
        <v>3226</v>
      </c>
      <c r="I195" s="5">
        <v>13</v>
      </c>
      <c r="J195" s="5">
        <v>110</v>
      </c>
    </row>
    <row r="196" spans="1:10" x14ac:dyDescent="0.25">
      <c r="A196">
        <v>195</v>
      </c>
      <c r="B196">
        <v>8</v>
      </c>
      <c r="C196" t="s">
        <v>218</v>
      </c>
      <c r="D196" t="s">
        <v>219</v>
      </c>
      <c r="E196">
        <v>5</v>
      </c>
      <c r="F196" t="s">
        <v>14</v>
      </c>
      <c r="G196" t="s">
        <v>224</v>
      </c>
      <c r="H196" s="5">
        <v>5135</v>
      </c>
      <c r="I196" s="5">
        <v>13</v>
      </c>
      <c r="J196" s="5">
        <v>180</v>
      </c>
    </row>
    <row r="197" spans="1:10" x14ac:dyDescent="0.25">
      <c r="A197">
        <v>196</v>
      </c>
      <c r="B197">
        <v>8</v>
      </c>
      <c r="C197" t="s">
        <v>218</v>
      </c>
      <c r="D197" t="s">
        <v>219</v>
      </c>
      <c r="E197">
        <v>6</v>
      </c>
      <c r="F197" t="s">
        <v>14</v>
      </c>
      <c r="G197" t="s">
        <v>225</v>
      </c>
      <c r="H197" s="5">
        <v>10202</v>
      </c>
      <c r="I197" s="5">
        <v>15</v>
      </c>
      <c r="J197" s="5">
        <v>250</v>
      </c>
    </row>
    <row r="198" spans="1:10" x14ac:dyDescent="0.25">
      <c r="A198">
        <v>197</v>
      </c>
      <c r="B198">
        <v>8</v>
      </c>
      <c r="C198" t="s">
        <v>218</v>
      </c>
      <c r="D198" t="s">
        <v>219</v>
      </c>
      <c r="E198">
        <v>7</v>
      </c>
      <c r="F198" t="s">
        <v>14</v>
      </c>
      <c r="G198" t="s">
        <v>226</v>
      </c>
      <c r="H198" s="5">
        <v>4066</v>
      </c>
      <c r="I198" s="5">
        <v>13</v>
      </c>
      <c r="J198" s="5">
        <v>110</v>
      </c>
    </row>
    <row r="199" spans="1:10" x14ac:dyDescent="0.25">
      <c r="A199">
        <v>198</v>
      </c>
      <c r="B199">
        <v>8</v>
      </c>
      <c r="C199" t="s">
        <v>218</v>
      </c>
      <c r="D199" t="s">
        <v>219</v>
      </c>
      <c r="E199">
        <v>8</v>
      </c>
      <c r="F199" t="s">
        <v>14</v>
      </c>
      <c r="G199" t="s">
        <v>227</v>
      </c>
      <c r="H199" s="5">
        <v>6816</v>
      </c>
      <c r="I199" s="5">
        <v>13</v>
      </c>
      <c r="J199" s="5">
        <v>180</v>
      </c>
    </row>
    <row r="200" spans="1:10" x14ac:dyDescent="0.25">
      <c r="A200">
        <v>199</v>
      </c>
      <c r="B200">
        <v>8</v>
      </c>
      <c r="C200" t="s">
        <v>218</v>
      </c>
      <c r="D200" t="s">
        <v>219</v>
      </c>
      <c r="E200">
        <v>9</v>
      </c>
      <c r="F200" t="s">
        <v>14</v>
      </c>
      <c r="G200" t="s">
        <v>228</v>
      </c>
      <c r="H200" s="5">
        <v>7537</v>
      </c>
      <c r="I200" s="5">
        <v>13</v>
      </c>
      <c r="J200" s="5">
        <v>180</v>
      </c>
    </row>
    <row r="201" spans="1:10" x14ac:dyDescent="0.25">
      <c r="A201">
        <v>200</v>
      </c>
      <c r="B201">
        <v>8</v>
      </c>
      <c r="C201" t="s">
        <v>218</v>
      </c>
      <c r="D201" t="s">
        <v>219</v>
      </c>
      <c r="E201">
        <v>10</v>
      </c>
      <c r="F201" t="s">
        <v>14</v>
      </c>
      <c r="G201" t="s">
        <v>229</v>
      </c>
      <c r="H201" s="5">
        <v>4328</v>
      </c>
      <c r="I201" s="5">
        <v>13</v>
      </c>
      <c r="J201" s="5">
        <v>110</v>
      </c>
    </row>
    <row r="202" spans="1:10" x14ac:dyDescent="0.25">
      <c r="A202">
        <v>201</v>
      </c>
      <c r="B202">
        <v>8</v>
      </c>
      <c r="C202" t="s">
        <v>218</v>
      </c>
      <c r="D202" t="s">
        <v>219</v>
      </c>
      <c r="E202">
        <v>11</v>
      </c>
      <c r="F202" t="s">
        <v>14</v>
      </c>
      <c r="G202" t="s">
        <v>230</v>
      </c>
      <c r="H202" s="5">
        <v>10619</v>
      </c>
      <c r="I202" s="5">
        <v>15</v>
      </c>
      <c r="J202" s="5">
        <v>250</v>
      </c>
    </row>
    <row r="203" spans="1:10" x14ac:dyDescent="0.25">
      <c r="A203">
        <v>202</v>
      </c>
      <c r="B203">
        <v>8</v>
      </c>
      <c r="C203" t="s">
        <v>218</v>
      </c>
      <c r="D203" t="s">
        <v>219</v>
      </c>
      <c r="E203">
        <v>12</v>
      </c>
      <c r="F203" t="s">
        <v>14</v>
      </c>
      <c r="G203" t="s">
        <v>231</v>
      </c>
      <c r="H203" s="5">
        <v>7161</v>
      </c>
      <c r="I203" s="5">
        <v>13</v>
      </c>
      <c r="J203" s="5">
        <v>180</v>
      </c>
    </row>
    <row r="204" spans="1:10" x14ac:dyDescent="0.25">
      <c r="A204">
        <v>203</v>
      </c>
      <c r="B204">
        <v>8</v>
      </c>
      <c r="C204" t="s">
        <v>218</v>
      </c>
      <c r="D204" t="s">
        <v>219</v>
      </c>
      <c r="E204">
        <v>13</v>
      </c>
      <c r="F204" t="s">
        <v>14</v>
      </c>
      <c r="G204" t="s">
        <v>232</v>
      </c>
      <c r="H204" s="5">
        <v>107964</v>
      </c>
      <c r="I204" s="5">
        <v>31</v>
      </c>
      <c r="J204" s="5">
        <v>1000</v>
      </c>
    </row>
    <row r="205" spans="1:10" x14ac:dyDescent="0.25">
      <c r="A205">
        <v>204</v>
      </c>
      <c r="B205">
        <v>8</v>
      </c>
      <c r="C205" t="s">
        <v>218</v>
      </c>
      <c r="D205" t="s">
        <v>219</v>
      </c>
      <c r="E205">
        <v>14</v>
      </c>
      <c r="F205" t="s">
        <v>14</v>
      </c>
      <c r="G205" t="s">
        <v>233</v>
      </c>
      <c r="H205" s="5">
        <v>3876</v>
      </c>
      <c r="I205" s="5">
        <v>13</v>
      </c>
      <c r="J205" s="5">
        <v>110</v>
      </c>
    </row>
    <row r="206" spans="1:10" x14ac:dyDescent="0.25">
      <c r="A206">
        <v>205</v>
      </c>
      <c r="B206">
        <v>8</v>
      </c>
      <c r="C206" t="s">
        <v>218</v>
      </c>
      <c r="D206" t="s">
        <v>219</v>
      </c>
      <c r="E206">
        <v>15</v>
      </c>
      <c r="F206" t="s">
        <v>24</v>
      </c>
      <c r="G206" t="s">
        <v>234</v>
      </c>
      <c r="H206" s="5">
        <v>1656</v>
      </c>
      <c r="I206" s="5">
        <v>9</v>
      </c>
      <c r="J206" s="5">
        <v>70</v>
      </c>
    </row>
    <row r="207" spans="1:10" x14ac:dyDescent="0.25">
      <c r="A207">
        <v>206</v>
      </c>
      <c r="B207">
        <v>8</v>
      </c>
      <c r="C207" t="s">
        <v>218</v>
      </c>
      <c r="D207" t="s">
        <v>219</v>
      </c>
      <c r="E207">
        <v>16</v>
      </c>
      <c r="F207" t="s">
        <v>24</v>
      </c>
      <c r="G207" t="s">
        <v>235</v>
      </c>
      <c r="H207" s="5">
        <v>663</v>
      </c>
      <c r="I207" s="5">
        <v>7</v>
      </c>
      <c r="J207" s="5">
        <v>50</v>
      </c>
    </row>
    <row r="208" spans="1:10" x14ac:dyDescent="0.25">
      <c r="A208">
        <v>207</v>
      </c>
      <c r="B208">
        <v>8</v>
      </c>
      <c r="C208" t="s">
        <v>218</v>
      </c>
      <c r="D208" t="s">
        <v>219</v>
      </c>
      <c r="E208">
        <v>17</v>
      </c>
      <c r="F208" t="s">
        <v>24</v>
      </c>
      <c r="G208" t="s">
        <v>236</v>
      </c>
      <c r="H208" s="5">
        <v>7059</v>
      </c>
      <c r="I208" s="5">
        <v>13</v>
      </c>
      <c r="J208" s="5">
        <v>180</v>
      </c>
    </row>
    <row r="209" spans="1:10" x14ac:dyDescent="0.25">
      <c r="A209">
        <v>208</v>
      </c>
      <c r="B209">
        <v>8</v>
      </c>
      <c r="C209" t="s">
        <v>218</v>
      </c>
      <c r="D209" t="s">
        <v>219</v>
      </c>
      <c r="E209">
        <v>18</v>
      </c>
      <c r="F209" t="s">
        <v>24</v>
      </c>
      <c r="G209" t="s">
        <v>237</v>
      </c>
      <c r="H209" s="5">
        <v>2150</v>
      </c>
      <c r="I209" s="5">
        <v>9</v>
      </c>
      <c r="J209" s="5">
        <v>70</v>
      </c>
    </row>
    <row r="210" spans="1:10" x14ac:dyDescent="0.25">
      <c r="A210">
        <v>209</v>
      </c>
      <c r="B210">
        <v>8</v>
      </c>
      <c r="C210" t="s">
        <v>218</v>
      </c>
      <c r="D210" t="s">
        <v>219</v>
      </c>
      <c r="E210">
        <v>19</v>
      </c>
      <c r="F210" t="s">
        <v>24</v>
      </c>
      <c r="G210" t="s">
        <v>238</v>
      </c>
      <c r="H210" s="5">
        <v>1394</v>
      </c>
      <c r="I210" s="5">
        <v>9</v>
      </c>
      <c r="J210" s="5">
        <v>70</v>
      </c>
    </row>
    <row r="211" spans="1:10" x14ac:dyDescent="0.25">
      <c r="A211">
        <v>210</v>
      </c>
      <c r="B211">
        <v>8</v>
      </c>
      <c r="C211" t="s">
        <v>218</v>
      </c>
      <c r="D211" t="s">
        <v>219</v>
      </c>
      <c r="E211">
        <v>20</v>
      </c>
      <c r="F211" t="s">
        <v>24</v>
      </c>
      <c r="G211" t="s">
        <v>239</v>
      </c>
      <c r="H211" s="5">
        <v>5096</v>
      </c>
      <c r="I211" s="5">
        <v>13</v>
      </c>
      <c r="J211" s="5">
        <v>180</v>
      </c>
    </row>
    <row r="212" spans="1:10" x14ac:dyDescent="0.25">
      <c r="A212">
        <v>211</v>
      </c>
      <c r="B212">
        <v>8</v>
      </c>
      <c r="C212" t="s">
        <v>218</v>
      </c>
      <c r="D212" t="s">
        <v>219</v>
      </c>
      <c r="E212">
        <v>21</v>
      </c>
      <c r="F212" t="s">
        <v>24</v>
      </c>
      <c r="G212" t="s">
        <v>240</v>
      </c>
      <c r="H212" s="5">
        <v>1845</v>
      </c>
      <c r="I212" s="5">
        <v>9</v>
      </c>
      <c r="J212" s="5">
        <v>70</v>
      </c>
    </row>
    <row r="213" spans="1:10" x14ac:dyDescent="0.25">
      <c r="A213">
        <v>212</v>
      </c>
      <c r="B213">
        <v>8</v>
      </c>
      <c r="C213" t="s">
        <v>218</v>
      </c>
      <c r="D213" t="s">
        <v>219</v>
      </c>
      <c r="E213">
        <v>22</v>
      </c>
      <c r="F213" t="s">
        <v>24</v>
      </c>
      <c r="G213" t="s">
        <v>241</v>
      </c>
      <c r="H213" s="5">
        <v>4398</v>
      </c>
      <c r="I213" s="5">
        <v>13</v>
      </c>
      <c r="J213" s="5">
        <v>110</v>
      </c>
    </row>
    <row r="214" spans="1:10" x14ac:dyDescent="0.25">
      <c r="A214">
        <v>213</v>
      </c>
      <c r="B214">
        <v>8</v>
      </c>
      <c r="C214" t="s">
        <v>218</v>
      </c>
      <c r="D214" t="s">
        <v>219</v>
      </c>
      <c r="E214">
        <v>23</v>
      </c>
      <c r="F214" t="s">
        <v>24</v>
      </c>
      <c r="G214" t="s">
        <v>242</v>
      </c>
      <c r="H214" s="5">
        <v>850</v>
      </c>
      <c r="I214" s="5">
        <v>7</v>
      </c>
      <c r="J214" s="5">
        <v>50</v>
      </c>
    </row>
    <row r="215" spans="1:10" x14ac:dyDescent="0.25">
      <c r="A215">
        <v>214</v>
      </c>
      <c r="B215">
        <v>8</v>
      </c>
      <c r="C215" t="s">
        <v>218</v>
      </c>
      <c r="D215" t="s">
        <v>219</v>
      </c>
      <c r="E215">
        <v>24</v>
      </c>
      <c r="F215" t="s">
        <v>24</v>
      </c>
      <c r="G215" t="s">
        <v>243</v>
      </c>
      <c r="H215" s="5">
        <v>1107</v>
      </c>
      <c r="I215" s="5">
        <v>9</v>
      </c>
      <c r="J215" s="5">
        <v>70</v>
      </c>
    </row>
    <row r="216" spans="1:10" x14ac:dyDescent="0.25">
      <c r="A216">
        <v>215</v>
      </c>
      <c r="B216">
        <v>8</v>
      </c>
      <c r="C216" t="s">
        <v>218</v>
      </c>
      <c r="D216" t="s">
        <v>219</v>
      </c>
      <c r="E216">
        <v>25</v>
      </c>
      <c r="F216" t="s">
        <v>24</v>
      </c>
      <c r="G216" t="s">
        <v>244</v>
      </c>
      <c r="H216" s="5">
        <v>3527</v>
      </c>
      <c r="I216" s="5">
        <v>13</v>
      </c>
      <c r="J216" s="5">
        <v>110</v>
      </c>
    </row>
    <row r="217" spans="1:10" x14ac:dyDescent="0.25">
      <c r="A217">
        <v>216</v>
      </c>
      <c r="B217">
        <v>8</v>
      </c>
      <c r="C217" t="s">
        <v>218</v>
      </c>
      <c r="D217" t="s">
        <v>219</v>
      </c>
      <c r="E217">
        <v>26</v>
      </c>
      <c r="F217" t="s">
        <v>24</v>
      </c>
      <c r="G217" t="s">
        <v>245</v>
      </c>
      <c r="H217" s="5">
        <v>3212</v>
      </c>
      <c r="I217" s="5">
        <v>13</v>
      </c>
      <c r="J217" s="5">
        <v>110</v>
      </c>
    </row>
    <row r="218" spans="1:10" x14ac:dyDescent="0.25">
      <c r="A218">
        <v>217</v>
      </c>
      <c r="B218">
        <v>8</v>
      </c>
      <c r="C218" t="s">
        <v>218</v>
      </c>
      <c r="D218" t="s">
        <v>219</v>
      </c>
      <c r="E218">
        <v>27</v>
      </c>
      <c r="F218" t="s">
        <v>24</v>
      </c>
      <c r="G218" t="s">
        <v>246</v>
      </c>
      <c r="H218" s="5">
        <v>10773</v>
      </c>
      <c r="I218" s="5">
        <v>15</v>
      </c>
      <c r="J218" s="5">
        <v>250</v>
      </c>
    </row>
    <row r="219" spans="1:10" x14ac:dyDescent="0.25">
      <c r="A219">
        <v>218</v>
      </c>
      <c r="B219">
        <v>8</v>
      </c>
      <c r="C219" t="s">
        <v>218</v>
      </c>
      <c r="D219" t="s">
        <v>219</v>
      </c>
      <c r="E219">
        <v>28</v>
      </c>
      <c r="F219" t="s">
        <v>24</v>
      </c>
      <c r="G219" t="s">
        <v>247</v>
      </c>
      <c r="H219" s="5">
        <v>1288</v>
      </c>
      <c r="I219" s="5">
        <v>9</v>
      </c>
      <c r="J219" s="5">
        <v>70</v>
      </c>
    </row>
    <row r="220" spans="1:10" x14ac:dyDescent="0.25">
      <c r="A220">
        <v>219</v>
      </c>
      <c r="B220">
        <v>8</v>
      </c>
      <c r="C220" t="s">
        <v>218</v>
      </c>
      <c r="D220" t="s">
        <v>219</v>
      </c>
      <c r="E220">
        <v>29</v>
      </c>
      <c r="F220" t="s">
        <v>24</v>
      </c>
      <c r="G220" t="s">
        <v>248</v>
      </c>
      <c r="H220" s="5">
        <v>924</v>
      </c>
      <c r="I220" s="5">
        <v>7</v>
      </c>
      <c r="J220" s="5">
        <v>50</v>
      </c>
    </row>
    <row r="221" spans="1:10" x14ac:dyDescent="0.25">
      <c r="A221">
        <v>220</v>
      </c>
      <c r="B221">
        <v>8</v>
      </c>
      <c r="C221" t="s">
        <v>218</v>
      </c>
      <c r="D221" t="s">
        <v>219</v>
      </c>
      <c r="E221">
        <v>30</v>
      </c>
      <c r="F221" t="s">
        <v>24</v>
      </c>
      <c r="G221" t="s">
        <v>249</v>
      </c>
      <c r="H221" s="5">
        <v>2992</v>
      </c>
      <c r="I221" s="5">
        <v>13</v>
      </c>
      <c r="J221" s="5">
        <v>110</v>
      </c>
    </row>
    <row r="222" spans="1:10" x14ac:dyDescent="0.25">
      <c r="A222">
        <v>221</v>
      </c>
      <c r="B222">
        <v>8</v>
      </c>
      <c r="C222" t="s">
        <v>218</v>
      </c>
      <c r="D222" t="s">
        <v>219</v>
      </c>
      <c r="E222">
        <v>31</v>
      </c>
      <c r="F222" t="s">
        <v>24</v>
      </c>
      <c r="G222" t="s">
        <v>250</v>
      </c>
      <c r="H222" s="5">
        <v>1900</v>
      </c>
      <c r="I222" s="5">
        <v>9</v>
      </c>
      <c r="J222" s="5">
        <v>70</v>
      </c>
    </row>
    <row r="223" spans="1:10" x14ac:dyDescent="0.25">
      <c r="A223">
        <v>222</v>
      </c>
      <c r="B223">
        <v>8</v>
      </c>
      <c r="C223" t="s">
        <v>218</v>
      </c>
      <c r="D223" t="s">
        <v>219</v>
      </c>
      <c r="E223">
        <v>32</v>
      </c>
      <c r="F223" t="s">
        <v>24</v>
      </c>
      <c r="G223" t="s">
        <v>251</v>
      </c>
      <c r="H223" s="5">
        <v>2028</v>
      </c>
      <c r="I223" s="5">
        <v>9</v>
      </c>
      <c r="J223" s="5">
        <v>70</v>
      </c>
    </row>
    <row r="224" spans="1:10" x14ac:dyDescent="0.25">
      <c r="A224">
        <v>223</v>
      </c>
      <c r="B224">
        <v>8</v>
      </c>
      <c r="C224" t="s">
        <v>218</v>
      </c>
      <c r="D224" t="s">
        <v>219</v>
      </c>
      <c r="E224">
        <v>33</v>
      </c>
      <c r="F224" t="s">
        <v>24</v>
      </c>
      <c r="G224" t="s">
        <v>252</v>
      </c>
      <c r="H224" s="5">
        <v>858</v>
      </c>
      <c r="I224" s="5">
        <v>7</v>
      </c>
      <c r="J224" s="5">
        <v>50</v>
      </c>
    </row>
    <row r="225" spans="1:10" x14ac:dyDescent="0.25">
      <c r="A225">
        <v>224</v>
      </c>
      <c r="B225">
        <v>8</v>
      </c>
      <c r="C225" t="s">
        <v>218</v>
      </c>
      <c r="D225" t="s">
        <v>219</v>
      </c>
      <c r="E225">
        <v>34</v>
      </c>
      <c r="F225" t="s">
        <v>24</v>
      </c>
      <c r="G225" t="s">
        <v>253</v>
      </c>
      <c r="H225" s="5">
        <v>3226</v>
      </c>
      <c r="I225" s="5">
        <v>13</v>
      </c>
      <c r="J225" s="5">
        <v>110</v>
      </c>
    </row>
    <row r="226" spans="1:10" x14ac:dyDescent="0.25">
      <c r="A226">
        <v>225</v>
      </c>
      <c r="B226">
        <v>8</v>
      </c>
      <c r="C226" t="s">
        <v>218</v>
      </c>
      <c r="D226" t="s">
        <v>219</v>
      </c>
      <c r="E226">
        <v>35</v>
      </c>
      <c r="F226" t="s">
        <v>24</v>
      </c>
      <c r="G226" t="s">
        <v>254</v>
      </c>
      <c r="H226" s="5">
        <v>16084</v>
      </c>
      <c r="I226" s="5">
        <v>15</v>
      </c>
      <c r="J226" s="5">
        <v>250</v>
      </c>
    </row>
    <row r="227" spans="1:10" x14ac:dyDescent="0.25">
      <c r="A227">
        <v>226</v>
      </c>
      <c r="B227">
        <v>8</v>
      </c>
      <c r="C227" t="s">
        <v>218</v>
      </c>
      <c r="D227" t="s">
        <v>219</v>
      </c>
      <c r="E227">
        <v>36</v>
      </c>
      <c r="F227" t="s">
        <v>24</v>
      </c>
      <c r="G227" t="s">
        <v>255</v>
      </c>
      <c r="H227" s="5">
        <v>1190</v>
      </c>
      <c r="I227" s="5">
        <v>9</v>
      </c>
      <c r="J227" s="5">
        <v>70</v>
      </c>
    </row>
    <row r="228" spans="1:10" x14ac:dyDescent="0.25">
      <c r="A228">
        <v>227</v>
      </c>
      <c r="B228">
        <v>8</v>
      </c>
      <c r="C228" t="s">
        <v>218</v>
      </c>
      <c r="D228" t="s">
        <v>219</v>
      </c>
      <c r="E228">
        <v>37</v>
      </c>
      <c r="F228" t="s">
        <v>3</v>
      </c>
      <c r="G228" t="s">
        <v>256</v>
      </c>
      <c r="H228" s="5">
        <v>265419</v>
      </c>
      <c r="I228" s="5">
        <v>41</v>
      </c>
      <c r="J228" s="5">
        <v>1400</v>
      </c>
    </row>
    <row r="229" spans="1:10" x14ac:dyDescent="0.25">
      <c r="A229">
        <v>228</v>
      </c>
      <c r="B229">
        <v>9</v>
      </c>
      <c r="C229" t="s">
        <v>257</v>
      </c>
      <c r="D229" t="s">
        <v>258</v>
      </c>
      <c r="E229">
        <v>1</v>
      </c>
      <c r="F229" t="s">
        <v>14</v>
      </c>
      <c r="G229" t="s">
        <v>259</v>
      </c>
      <c r="H229" s="5">
        <v>11502</v>
      </c>
      <c r="I229" s="5">
        <v>15</v>
      </c>
      <c r="J229" s="5">
        <v>250</v>
      </c>
    </row>
    <row r="230" spans="1:10" x14ac:dyDescent="0.25">
      <c r="A230">
        <v>229</v>
      </c>
      <c r="B230">
        <v>9</v>
      </c>
      <c r="C230" t="s">
        <v>257</v>
      </c>
      <c r="D230" t="s">
        <v>258</v>
      </c>
      <c r="E230">
        <v>2</v>
      </c>
      <c r="F230" t="s">
        <v>14</v>
      </c>
      <c r="G230" t="s">
        <v>260</v>
      </c>
      <c r="H230" s="5">
        <v>3680</v>
      </c>
      <c r="I230" s="5">
        <v>13</v>
      </c>
      <c r="J230" s="5">
        <v>110</v>
      </c>
    </row>
    <row r="231" spans="1:10" x14ac:dyDescent="0.25">
      <c r="A231">
        <v>230</v>
      </c>
      <c r="B231">
        <v>9</v>
      </c>
      <c r="C231" t="s">
        <v>257</v>
      </c>
      <c r="D231" t="s">
        <v>258</v>
      </c>
      <c r="E231">
        <v>3</v>
      </c>
      <c r="F231" t="s">
        <v>14</v>
      </c>
      <c r="G231" t="s">
        <v>261</v>
      </c>
      <c r="H231" s="5">
        <v>8332</v>
      </c>
      <c r="I231" s="5">
        <v>13</v>
      </c>
      <c r="J231" s="5">
        <v>180</v>
      </c>
    </row>
    <row r="232" spans="1:10" x14ac:dyDescent="0.25">
      <c r="A232">
        <v>231</v>
      </c>
      <c r="B232">
        <v>9</v>
      </c>
      <c r="C232" t="s">
        <v>257</v>
      </c>
      <c r="D232" t="s">
        <v>258</v>
      </c>
      <c r="E232">
        <v>4</v>
      </c>
      <c r="F232" t="s">
        <v>14</v>
      </c>
      <c r="G232" t="s">
        <v>262</v>
      </c>
      <c r="H232" s="5">
        <v>5973</v>
      </c>
      <c r="I232" s="5">
        <v>13</v>
      </c>
      <c r="J232" s="5">
        <v>180</v>
      </c>
    </row>
    <row r="233" spans="1:10" x14ac:dyDescent="0.25">
      <c r="A233">
        <v>232</v>
      </c>
      <c r="B233">
        <v>9</v>
      </c>
      <c r="C233" t="s">
        <v>257</v>
      </c>
      <c r="D233" t="s">
        <v>258</v>
      </c>
      <c r="E233">
        <v>5</v>
      </c>
      <c r="F233" t="s">
        <v>24</v>
      </c>
      <c r="G233" t="s">
        <v>263</v>
      </c>
      <c r="H233" s="5">
        <v>2563</v>
      </c>
      <c r="I233" s="5">
        <v>13</v>
      </c>
      <c r="J233" s="5">
        <v>110</v>
      </c>
    </row>
    <row r="234" spans="1:10" x14ac:dyDescent="0.25">
      <c r="A234">
        <v>233</v>
      </c>
      <c r="B234">
        <v>9</v>
      </c>
      <c r="C234" t="s">
        <v>257</v>
      </c>
      <c r="D234" t="s">
        <v>258</v>
      </c>
      <c r="E234">
        <v>6</v>
      </c>
      <c r="F234" t="s">
        <v>24</v>
      </c>
      <c r="G234" t="s">
        <v>264</v>
      </c>
      <c r="H234" s="5">
        <v>1366</v>
      </c>
      <c r="I234" s="5">
        <v>9</v>
      </c>
      <c r="J234" s="5">
        <v>70</v>
      </c>
    </row>
    <row r="235" spans="1:10" x14ac:dyDescent="0.25">
      <c r="A235">
        <v>234</v>
      </c>
      <c r="B235">
        <v>9</v>
      </c>
      <c r="C235" t="s">
        <v>257</v>
      </c>
      <c r="D235" t="s">
        <v>258</v>
      </c>
      <c r="E235">
        <v>7</v>
      </c>
      <c r="F235" t="s">
        <v>24</v>
      </c>
      <c r="G235" t="s">
        <v>265</v>
      </c>
      <c r="H235" s="5">
        <v>780</v>
      </c>
      <c r="I235" s="5">
        <v>7</v>
      </c>
      <c r="J235" s="5">
        <v>50</v>
      </c>
    </row>
    <row r="236" spans="1:10" x14ac:dyDescent="0.25">
      <c r="A236">
        <v>235</v>
      </c>
      <c r="B236">
        <v>9</v>
      </c>
      <c r="C236" t="s">
        <v>257</v>
      </c>
      <c r="D236" t="s">
        <v>258</v>
      </c>
      <c r="E236">
        <v>8</v>
      </c>
      <c r="F236" t="s">
        <v>24</v>
      </c>
      <c r="G236" t="s">
        <v>266</v>
      </c>
      <c r="H236" s="5">
        <v>943</v>
      </c>
      <c r="I236" s="5">
        <v>7</v>
      </c>
      <c r="J236" s="5">
        <v>50</v>
      </c>
    </row>
    <row r="237" spans="1:10" x14ac:dyDescent="0.25">
      <c r="A237">
        <v>236</v>
      </c>
      <c r="B237">
        <v>9</v>
      </c>
      <c r="C237" t="s">
        <v>257</v>
      </c>
      <c r="D237" t="s">
        <v>258</v>
      </c>
      <c r="E237">
        <v>9</v>
      </c>
      <c r="F237" t="s">
        <v>24</v>
      </c>
      <c r="G237" t="s">
        <v>267</v>
      </c>
      <c r="H237" s="5">
        <v>1973</v>
      </c>
      <c r="I237" s="5">
        <v>9</v>
      </c>
      <c r="J237" s="5">
        <v>70</v>
      </c>
    </row>
    <row r="238" spans="1:10" x14ac:dyDescent="0.25">
      <c r="A238">
        <v>237</v>
      </c>
      <c r="B238">
        <v>9</v>
      </c>
      <c r="C238" t="s">
        <v>257</v>
      </c>
      <c r="D238" t="s">
        <v>258</v>
      </c>
      <c r="E238">
        <v>10</v>
      </c>
      <c r="F238" t="s">
        <v>24</v>
      </c>
      <c r="G238" t="s">
        <v>268</v>
      </c>
      <c r="H238" s="5">
        <v>3649</v>
      </c>
      <c r="I238" s="5">
        <v>13</v>
      </c>
      <c r="J238" s="5">
        <v>110</v>
      </c>
    </row>
    <row r="239" spans="1:10" x14ac:dyDescent="0.25">
      <c r="A239">
        <v>238</v>
      </c>
      <c r="B239">
        <v>9</v>
      </c>
      <c r="C239" t="s">
        <v>257</v>
      </c>
      <c r="D239" t="s">
        <v>258</v>
      </c>
      <c r="E239">
        <v>11</v>
      </c>
      <c r="F239" t="s">
        <v>24</v>
      </c>
      <c r="G239" t="s">
        <v>269</v>
      </c>
      <c r="H239" s="5">
        <v>1334</v>
      </c>
      <c r="I239" s="5">
        <v>9</v>
      </c>
      <c r="J239" s="5">
        <v>70</v>
      </c>
    </row>
    <row r="240" spans="1:10" x14ac:dyDescent="0.25">
      <c r="A240">
        <v>239</v>
      </c>
      <c r="B240">
        <v>9</v>
      </c>
      <c r="C240" t="s">
        <v>257</v>
      </c>
      <c r="D240" t="s">
        <v>258</v>
      </c>
      <c r="E240">
        <v>12</v>
      </c>
      <c r="F240" t="s">
        <v>24</v>
      </c>
      <c r="G240" t="s">
        <v>270</v>
      </c>
      <c r="H240" s="5">
        <v>653</v>
      </c>
      <c r="I240" s="5">
        <v>7</v>
      </c>
      <c r="J240" s="5">
        <v>50</v>
      </c>
    </row>
    <row r="241" spans="1:10" x14ac:dyDescent="0.25">
      <c r="A241">
        <v>240</v>
      </c>
      <c r="B241">
        <v>9</v>
      </c>
      <c r="C241" t="s">
        <v>257</v>
      </c>
      <c r="D241" t="s">
        <v>258</v>
      </c>
      <c r="E241">
        <v>13</v>
      </c>
      <c r="F241" t="s">
        <v>3</v>
      </c>
      <c r="G241" t="s">
        <v>271</v>
      </c>
      <c r="H241" s="5">
        <v>42748</v>
      </c>
      <c r="I241" s="5">
        <v>27</v>
      </c>
      <c r="J241" s="5">
        <v>600</v>
      </c>
    </row>
    <row r="242" spans="1:10" x14ac:dyDescent="0.25">
      <c r="A242">
        <v>241</v>
      </c>
      <c r="B242">
        <v>10</v>
      </c>
      <c r="C242" t="s">
        <v>272</v>
      </c>
      <c r="D242" t="s">
        <v>273</v>
      </c>
      <c r="E242">
        <v>1</v>
      </c>
      <c r="F242" t="s">
        <v>14</v>
      </c>
      <c r="G242" t="s">
        <v>274</v>
      </c>
      <c r="H242" s="5">
        <v>4537</v>
      </c>
      <c r="I242" s="5">
        <v>13</v>
      </c>
      <c r="J242" s="5">
        <v>110</v>
      </c>
    </row>
    <row r="243" spans="1:10" x14ac:dyDescent="0.25">
      <c r="A243">
        <v>242</v>
      </c>
      <c r="B243">
        <v>10</v>
      </c>
      <c r="C243" t="s">
        <v>272</v>
      </c>
      <c r="D243" t="s">
        <v>273</v>
      </c>
      <c r="E243">
        <v>2</v>
      </c>
      <c r="F243" t="s">
        <v>14</v>
      </c>
      <c r="G243" t="s">
        <v>275</v>
      </c>
      <c r="H243" s="5">
        <v>11503</v>
      </c>
      <c r="I243" s="5">
        <v>15</v>
      </c>
      <c r="J243" s="5">
        <v>250</v>
      </c>
    </row>
    <row r="244" spans="1:10" x14ac:dyDescent="0.25">
      <c r="A244">
        <v>243</v>
      </c>
      <c r="B244">
        <v>10</v>
      </c>
      <c r="C244" t="s">
        <v>272</v>
      </c>
      <c r="D244" t="s">
        <v>273</v>
      </c>
      <c r="E244">
        <v>3</v>
      </c>
      <c r="F244" t="s">
        <v>14</v>
      </c>
      <c r="G244" t="s">
        <v>276</v>
      </c>
      <c r="H244" s="5">
        <v>19302</v>
      </c>
      <c r="I244" s="5">
        <v>15</v>
      </c>
      <c r="J244" s="5">
        <v>250</v>
      </c>
    </row>
    <row r="245" spans="1:10" x14ac:dyDescent="0.25">
      <c r="A245">
        <v>244</v>
      </c>
      <c r="B245">
        <v>10</v>
      </c>
      <c r="C245" t="s">
        <v>272</v>
      </c>
      <c r="D245" t="s">
        <v>273</v>
      </c>
      <c r="E245">
        <v>4</v>
      </c>
      <c r="F245" t="s">
        <v>24</v>
      </c>
      <c r="G245" t="s">
        <v>277</v>
      </c>
      <c r="H245" s="5">
        <v>1116</v>
      </c>
      <c r="I245" s="5">
        <v>9</v>
      </c>
      <c r="J245" s="5">
        <v>70</v>
      </c>
    </row>
    <row r="246" spans="1:10" x14ac:dyDescent="0.25">
      <c r="A246">
        <v>245</v>
      </c>
      <c r="B246">
        <v>10</v>
      </c>
      <c r="C246" t="s">
        <v>272</v>
      </c>
      <c r="D246" t="s">
        <v>273</v>
      </c>
      <c r="E246">
        <v>5</v>
      </c>
      <c r="F246" t="s">
        <v>24</v>
      </c>
      <c r="G246" t="s">
        <v>278</v>
      </c>
      <c r="H246" s="5">
        <v>2162</v>
      </c>
      <c r="I246" s="5">
        <v>9</v>
      </c>
      <c r="J246" s="5">
        <v>70</v>
      </c>
    </row>
    <row r="247" spans="1:10" x14ac:dyDescent="0.25">
      <c r="A247">
        <v>246</v>
      </c>
      <c r="B247">
        <v>10</v>
      </c>
      <c r="C247" t="s">
        <v>272</v>
      </c>
      <c r="D247" t="s">
        <v>273</v>
      </c>
      <c r="E247">
        <v>6</v>
      </c>
      <c r="F247" t="s">
        <v>24</v>
      </c>
      <c r="G247" t="s">
        <v>279</v>
      </c>
      <c r="H247" s="5">
        <v>1555</v>
      </c>
      <c r="I247" s="5">
        <v>9</v>
      </c>
      <c r="J247" s="5">
        <v>70</v>
      </c>
    </row>
    <row r="248" spans="1:10" x14ac:dyDescent="0.25">
      <c r="A248">
        <v>247</v>
      </c>
      <c r="B248">
        <v>10</v>
      </c>
      <c r="C248" t="s">
        <v>272</v>
      </c>
      <c r="D248" t="s">
        <v>273</v>
      </c>
      <c r="E248">
        <v>7</v>
      </c>
      <c r="F248" t="s">
        <v>24</v>
      </c>
      <c r="G248" t="s">
        <v>280</v>
      </c>
      <c r="H248" s="5">
        <v>2874</v>
      </c>
      <c r="I248" s="5">
        <v>13</v>
      </c>
      <c r="J248" s="5">
        <v>110</v>
      </c>
    </row>
    <row r="249" spans="1:10" x14ac:dyDescent="0.25">
      <c r="A249">
        <v>248</v>
      </c>
      <c r="B249">
        <v>10</v>
      </c>
      <c r="C249" t="s">
        <v>272</v>
      </c>
      <c r="D249" t="s">
        <v>273</v>
      </c>
      <c r="E249">
        <v>8</v>
      </c>
      <c r="F249" t="s">
        <v>24</v>
      </c>
      <c r="G249" t="s">
        <v>281</v>
      </c>
      <c r="H249" s="5">
        <v>2759</v>
      </c>
      <c r="I249" s="5">
        <v>13</v>
      </c>
      <c r="J249" s="5">
        <v>110</v>
      </c>
    </row>
    <row r="250" spans="1:10" x14ac:dyDescent="0.25">
      <c r="A250">
        <v>249</v>
      </c>
      <c r="B250">
        <v>10</v>
      </c>
      <c r="C250" t="s">
        <v>272</v>
      </c>
      <c r="D250" t="s">
        <v>273</v>
      </c>
      <c r="E250">
        <v>9</v>
      </c>
      <c r="F250" t="s">
        <v>24</v>
      </c>
      <c r="G250" t="s">
        <v>282</v>
      </c>
      <c r="H250" s="5">
        <v>1067</v>
      </c>
      <c r="I250" s="5">
        <v>9</v>
      </c>
      <c r="J250" s="5">
        <v>70</v>
      </c>
    </row>
    <row r="251" spans="1:10" x14ac:dyDescent="0.25">
      <c r="A251">
        <v>250</v>
      </c>
      <c r="B251">
        <v>10</v>
      </c>
      <c r="C251" t="s">
        <v>272</v>
      </c>
      <c r="D251" t="s">
        <v>273</v>
      </c>
      <c r="E251">
        <v>10</v>
      </c>
      <c r="F251" t="s">
        <v>24</v>
      </c>
      <c r="G251" t="s">
        <v>283</v>
      </c>
      <c r="H251" s="5">
        <v>1275</v>
      </c>
      <c r="I251" s="5">
        <v>9</v>
      </c>
      <c r="J251" s="5">
        <v>70</v>
      </c>
    </row>
    <row r="252" spans="1:10" x14ac:dyDescent="0.25">
      <c r="A252">
        <v>251</v>
      </c>
      <c r="B252">
        <v>10</v>
      </c>
      <c r="C252" t="s">
        <v>272</v>
      </c>
      <c r="D252" t="s">
        <v>273</v>
      </c>
      <c r="E252">
        <v>11</v>
      </c>
      <c r="F252" t="s">
        <v>24</v>
      </c>
      <c r="G252" t="s">
        <v>284</v>
      </c>
      <c r="H252" s="5">
        <v>8402</v>
      </c>
      <c r="I252" s="5">
        <v>13</v>
      </c>
      <c r="J252" s="5">
        <v>180</v>
      </c>
    </row>
    <row r="253" spans="1:10" x14ac:dyDescent="0.25">
      <c r="A253">
        <v>252</v>
      </c>
      <c r="B253">
        <v>10</v>
      </c>
      <c r="C253" t="s">
        <v>272</v>
      </c>
      <c r="D253" t="s">
        <v>273</v>
      </c>
      <c r="E253">
        <v>12</v>
      </c>
      <c r="F253" t="s">
        <v>24</v>
      </c>
      <c r="G253" t="s">
        <v>285</v>
      </c>
      <c r="H253" s="5">
        <v>1897</v>
      </c>
      <c r="I253" s="5">
        <v>9</v>
      </c>
      <c r="J253" s="5">
        <v>70</v>
      </c>
    </row>
    <row r="254" spans="1:10" x14ac:dyDescent="0.25">
      <c r="A254">
        <v>253</v>
      </c>
      <c r="B254">
        <v>10</v>
      </c>
      <c r="C254" t="s">
        <v>272</v>
      </c>
      <c r="D254" t="s">
        <v>273</v>
      </c>
      <c r="E254">
        <v>13</v>
      </c>
      <c r="F254" t="s">
        <v>24</v>
      </c>
      <c r="G254" t="s">
        <v>286</v>
      </c>
      <c r="H254" s="5">
        <v>5267</v>
      </c>
      <c r="I254" s="5">
        <v>13</v>
      </c>
      <c r="J254" s="5">
        <v>180</v>
      </c>
    </row>
    <row r="255" spans="1:10" x14ac:dyDescent="0.25">
      <c r="A255">
        <v>254</v>
      </c>
      <c r="B255">
        <v>10</v>
      </c>
      <c r="C255" t="s">
        <v>272</v>
      </c>
      <c r="D255" t="s">
        <v>273</v>
      </c>
      <c r="E255">
        <v>14</v>
      </c>
      <c r="F255" t="s">
        <v>24</v>
      </c>
      <c r="G255" t="s">
        <v>287</v>
      </c>
      <c r="H255" s="5">
        <v>3303</v>
      </c>
      <c r="I255" s="5">
        <v>13</v>
      </c>
      <c r="J255" s="5">
        <v>110</v>
      </c>
    </row>
    <row r="256" spans="1:10" x14ac:dyDescent="0.25">
      <c r="A256">
        <v>255</v>
      </c>
      <c r="B256">
        <v>10</v>
      </c>
      <c r="C256" t="s">
        <v>272</v>
      </c>
      <c r="D256" t="s">
        <v>273</v>
      </c>
      <c r="E256">
        <v>15</v>
      </c>
      <c r="F256" t="s">
        <v>24</v>
      </c>
      <c r="G256" t="s">
        <v>288</v>
      </c>
      <c r="H256" s="5">
        <v>1896</v>
      </c>
      <c r="I256" s="5">
        <v>9</v>
      </c>
      <c r="J256" s="5">
        <v>70</v>
      </c>
    </row>
    <row r="257" spans="1:10" x14ac:dyDescent="0.25">
      <c r="A257">
        <v>256</v>
      </c>
      <c r="B257">
        <v>10</v>
      </c>
      <c r="C257" t="s">
        <v>272</v>
      </c>
      <c r="D257" t="s">
        <v>273</v>
      </c>
      <c r="E257">
        <v>16</v>
      </c>
      <c r="F257" t="s">
        <v>24</v>
      </c>
      <c r="G257" t="s">
        <v>289</v>
      </c>
      <c r="H257" s="5">
        <v>1453</v>
      </c>
      <c r="I257" s="5">
        <v>9</v>
      </c>
      <c r="J257" s="5">
        <v>70</v>
      </c>
    </row>
    <row r="258" spans="1:10" x14ac:dyDescent="0.25">
      <c r="A258">
        <v>257</v>
      </c>
      <c r="B258">
        <v>10</v>
      </c>
      <c r="C258" t="s">
        <v>272</v>
      </c>
      <c r="D258" t="s">
        <v>273</v>
      </c>
      <c r="E258">
        <v>17</v>
      </c>
      <c r="F258" t="s">
        <v>3</v>
      </c>
      <c r="G258" t="s">
        <v>290</v>
      </c>
      <c r="H258" s="5">
        <v>70368</v>
      </c>
      <c r="I258" s="5">
        <v>31</v>
      </c>
      <c r="J258" s="5">
        <v>800</v>
      </c>
    </row>
    <row r="259" spans="1:10" x14ac:dyDescent="0.25">
      <c r="A259">
        <v>258</v>
      </c>
      <c r="B259">
        <v>11</v>
      </c>
      <c r="C259" t="s">
        <v>291</v>
      </c>
      <c r="D259" t="s">
        <v>292</v>
      </c>
      <c r="E259">
        <v>1</v>
      </c>
      <c r="F259" t="s">
        <v>14</v>
      </c>
      <c r="G259" t="s">
        <v>293</v>
      </c>
      <c r="H259" s="5">
        <v>4870</v>
      </c>
      <c r="I259" s="5">
        <v>13</v>
      </c>
      <c r="J259" s="5">
        <v>110</v>
      </c>
    </row>
    <row r="260" spans="1:10" x14ac:dyDescent="0.25">
      <c r="A260">
        <v>259</v>
      </c>
      <c r="B260">
        <v>11</v>
      </c>
      <c r="C260" t="s">
        <v>291</v>
      </c>
      <c r="D260" t="s">
        <v>292</v>
      </c>
      <c r="E260">
        <v>2</v>
      </c>
      <c r="F260" t="s">
        <v>14</v>
      </c>
      <c r="G260" t="s">
        <v>294</v>
      </c>
      <c r="H260" s="5">
        <v>5127</v>
      </c>
      <c r="I260" s="5">
        <v>13</v>
      </c>
      <c r="J260" s="5">
        <v>180</v>
      </c>
    </row>
    <row r="261" spans="1:10" x14ac:dyDescent="0.25">
      <c r="A261">
        <v>260</v>
      </c>
      <c r="B261">
        <v>11</v>
      </c>
      <c r="C261" t="s">
        <v>291</v>
      </c>
      <c r="D261" t="s">
        <v>292</v>
      </c>
      <c r="E261">
        <v>3</v>
      </c>
      <c r="F261" t="s">
        <v>14</v>
      </c>
      <c r="G261" t="s">
        <v>295</v>
      </c>
      <c r="H261" s="5">
        <v>7086</v>
      </c>
      <c r="I261" s="5">
        <v>13</v>
      </c>
      <c r="J261" s="5">
        <v>180</v>
      </c>
    </row>
    <row r="262" spans="1:10" x14ac:dyDescent="0.25">
      <c r="A262">
        <v>261</v>
      </c>
      <c r="B262">
        <v>11</v>
      </c>
      <c r="C262" t="s">
        <v>291</v>
      </c>
      <c r="D262" t="s">
        <v>292</v>
      </c>
      <c r="E262">
        <v>4</v>
      </c>
      <c r="F262" t="s">
        <v>14</v>
      </c>
      <c r="G262" t="s">
        <v>296</v>
      </c>
      <c r="H262" s="5">
        <v>9138</v>
      </c>
      <c r="I262" s="5">
        <v>13</v>
      </c>
      <c r="J262" s="5">
        <v>180</v>
      </c>
    </row>
    <row r="263" spans="1:10" x14ac:dyDescent="0.25">
      <c r="A263">
        <v>262</v>
      </c>
      <c r="B263">
        <v>11</v>
      </c>
      <c r="C263" t="s">
        <v>291</v>
      </c>
      <c r="D263" t="s">
        <v>292</v>
      </c>
      <c r="E263">
        <v>5</v>
      </c>
      <c r="F263" t="s">
        <v>14</v>
      </c>
      <c r="G263" t="s">
        <v>297</v>
      </c>
      <c r="H263" s="5">
        <v>22294</v>
      </c>
      <c r="I263" s="5">
        <v>19</v>
      </c>
      <c r="J263" s="5">
        <v>400</v>
      </c>
    </row>
    <row r="264" spans="1:10" x14ac:dyDescent="0.25">
      <c r="A264">
        <v>263</v>
      </c>
      <c r="B264">
        <v>11</v>
      </c>
      <c r="C264" t="s">
        <v>291</v>
      </c>
      <c r="D264" t="s">
        <v>292</v>
      </c>
      <c r="E264">
        <v>6</v>
      </c>
      <c r="F264" t="s">
        <v>24</v>
      </c>
      <c r="G264" t="s">
        <v>298</v>
      </c>
      <c r="H264" s="5">
        <v>2980</v>
      </c>
      <c r="I264" s="5">
        <v>13</v>
      </c>
      <c r="J264" s="5">
        <v>110</v>
      </c>
    </row>
    <row r="265" spans="1:10" x14ac:dyDescent="0.25">
      <c r="A265">
        <v>264</v>
      </c>
      <c r="B265">
        <v>11</v>
      </c>
      <c r="C265" t="s">
        <v>291</v>
      </c>
      <c r="D265" t="s">
        <v>292</v>
      </c>
      <c r="E265">
        <v>7</v>
      </c>
      <c r="F265" t="s">
        <v>24</v>
      </c>
      <c r="G265" t="s">
        <v>299</v>
      </c>
      <c r="H265" s="5">
        <v>2111</v>
      </c>
      <c r="I265" s="5">
        <v>9</v>
      </c>
      <c r="J265" s="5">
        <v>70</v>
      </c>
    </row>
    <row r="266" spans="1:10" x14ac:dyDescent="0.25">
      <c r="A266">
        <v>265</v>
      </c>
      <c r="B266">
        <v>11</v>
      </c>
      <c r="C266" t="s">
        <v>291</v>
      </c>
      <c r="D266" t="s">
        <v>292</v>
      </c>
      <c r="E266">
        <v>8</v>
      </c>
      <c r="F266" t="s">
        <v>24</v>
      </c>
      <c r="G266" t="s">
        <v>300</v>
      </c>
      <c r="H266" s="5">
        <v>3371</v>
      </c>
      <c r="I266" s="5">
        <v>13</v>
      </c>
      <c r="J266" s="5">
        <v>110</v>
      </c>
    </row>
    <row r="267" spans="1:10" x14ac:dyDescent="0.25">
      <c r="A267">
        <v>266</v>
      </c>
      <c r="B267">
        <v>11</v>
      </c>
      <c r="C267" t="s">
        <v>291</v>
      </c>
      <c r="D267" t="s">
        <v>292</v>
      </c>
      <c r="E267">
        <v>9</v>
      </c>
      <c r="F267" t="s">
        <v>24</v>
      </c>
      <c r="G267" t="s">
        <v>301</v>
      </c>
      <c r="H267" s="5">
        <v>2605</v>
      </c>
      <c r="I267" s="5">
        <v>13</v>
      </c>
      <c r="J267" s="5">
        <v>110</v>
      </c>
    </row>
    <row r="268" spans="1:10" x14ac:dyDescent="0.25">
      <c r="A268">
        <v>267</v>
      </c>
      <c r="B268">
        <v>11</v>
      </c>
      <c r="C268" t="s">
        <v>291</v>
      </c>
      <c r="D268" t="s">
        <v>292</v>
      </c>
      <c r="E268">
        <v>10</v>
      </c>
      <c r="F268" t="s">
        <v>24</v>
      </c>
      <c r="G268" t="s">
        <v>302</v>
      </c>
      <c r="H268" s="5">
        <v>4502</v>
      </c>
      <c r="I268" s="5">
        <v>13</v>
      </c>
      <c r="J268" s="5">
        <v>110</v>
      </c>
    </row>
    <row r="269" spans="1:10" x14ac:dyDescent="0.25">
      <c r="A269">
        <v>268</v>
      </c>
      <c r="B269">
        <v>11</v>
      </c>
      <c r="C269" t="s">
        <v>291</v>
      </c>
      <c r="D269" t="s">
        <v>292</v>
      </c>
      <c r="E269">
        <v>11</v>
      </c>
      <c r="F269" t="s">
        <v>3</v>
      </c>
      <c r="G269" t="s">
        <v>303</v>
      </c>
      <c r="H269" s="5">
        <v>64084</v>
      </c>
      <c r="I269" s="5">
        <v>31</v>
      </c>
      <c r="J269" s="5">
        <v>800</v>
      </c>
    </row>
    <row r="270" spans="1:10" x14ac:dyDescent="0.25">
      <c r="A270">
        <v>269</v>
      </c>
      <c r="B270">
        <v>12</v>
      </c>
      <c r="C270" t="s">
        <v>304</v>
      </c>
      <c r="D270" t="s">
        <v>305</v>
      </c>
      <c r="E270">
        <v>1</v>
      </c>
      <c r="F270" t="s">
        <v>14</v>
      </c>
      <c r="G270" t="s">
        <v>306</v>
      </c>
      <c r="H270" s="5">
        <v>11690</v>
      </c>
      <c r="I270" s="5">
        <v>15</v>
      </c>
      <c r="J270" s="5">
        <v>250</v>
      </c>
    </row>
    <row r="271" spans="1:10" x14ac:dyDescent="0.25">
      <c r="A271">
        <v>270</v>
      </c>
      <c r="B271">
        <v>12</v>
      </c>
      <c r="C271" t="s">
        <v>304</v>
      </c>
      <c r="D271" t="s">
        <v>305</v>
      </c>
      <c r="E271">
        <v>2</v>
      </c>
      <c r="F271" t="s">
        <v>14</v>
      </c>
      <c r="G271" t="s">
        <v>307</v>
      </c>
      <c r="H271" s="5">
        <v>49891</v>
      </c>
      <c r="I271" s="5">
        <v>21</v>
      </c>
      <c r="J271" s="5">
        <v>600</v>
      </c>
    </row>
    <row r="272" spans="1:10" x14ac:dyDescent="0.25">
      <c r="A272">
        <v>271</v>
      </c>
      <c r="B272">
        <v>12</v>
      </c>
      <c r="C272" t="s">
        <v>304</v>
      </c>
      <c r="D272" t="s">
        <v>305</v>
      </c>
      <c r="E272">
        <v>3</v>
      </c>
      <c r="F272" t="s">
        <v>24</v>
      </c>
      <c r="G272" t="s">
        <v>308</v>
      </c>
      <c r="H272" s="5">
        <v>2817</v>
      </c>
      <c r="I272" s="5">
        <v>13</v>
      </c>
      <c r="J272" s="5">
        <v>110</v>
      </c>
    </row>
    <row r="273" spans="1:10" x14ac:dyDescent="0.25">
      <c r="A273">
        <v>272</v>
      </c>
      <c r="B273">
        <v>12</v>
      </c>
      <c r="C273" t="s">
        <v>304</v>
      </c>
      <c r="D273" t="s">
        <v>305</v>
      </c>
      <c r="E273">
        <v>4</v>
      </c>
      <c r="F273" t="s">
        <v>24</v>
      </c>
      <c r="G273" t="s">
        <v>309</v>
      </c>
      <c r="H273" s="5">
        <v>2357</v>
      </c>
      <c r="I273" s="5">
        <v>9</v>
      </c>
      <c r="J273" s="5">
        <v>70</v>
      </c>
    </row>
    <row r="274" spans="1:10" x14ac:dyDescent="0.25">
      <c r="A274">
        <v>273</v>
      </c>
      <c r="B274">
        <v>12</v>
      </c>
      <c r="C274" t="s">
        <v>304</v>
      </c>
      <c r="D274" t="s">
        <v>305</v>
      </c>
      <c r="E274">
        <v>5</v>
      </c>
      <c r="F274" t="s">
        <v>24</v>
      </c>
      <c r="G274" t="s">
        <v>310</v>
      </c>
      <c r="H274" s="5">
        <v>2727</v>
      </c>
      <c r="I274" s="5">
        <v>13</v>
      </c>
      <c r="J274" s="5">
        <v>110</v>
      </c>
    </row>
    <row r="275" spans="1:10" x14ac:dyDescent="0.25">
      <c r="A275">
        <v>274</v>
      </c>
      <c r="B275">
        <v>12</v>
      </c>
      <c r="C275" t="s">
        <v>304</v>
      </c>
      <c r="D275" t="s">
        <v>305</v>
      </c>
      <c r="E275">
        <v>6</v>
      </c>
      <c r="F275" t="s">
        <v>24</v>
      </c>
      <c r="G275" t="s">
        <v>311</v>
      </c>
      <c r="H275" s="5">
        <v>2964</v>
      </c>
      <c r="I275" s="5">
        <v>13</v>
      </c>
      <c r="J275" s="5">
        <v>110</v>
      </c>
    </row>
    <row r="276" spans="1:10" x14ac:dyDescent="0.25">
      <c r="A276">
        <v>275</v>
      </c>
      <c r="B276">
        <v>12</v>
      </c>
      <c r="C276" t="s">
        <v>304</v>
      </c>
      <c r="D276" t="s">
        <v>305</v>
      </c>
      <c r="E276">
        <v>7</v>
      </c>
      <c r="F276" t="s">
        <v>24</v>
      </c>
      <c r="G276" t="s">
        <v>312</v>
      </c>
      <c r="H276" s="5">
        <v>2529</v>
      </c>
      <c r="I276" s="5">
        <v>13</v>
      </c>
      <c r="J276" s="5">
        <v>110</v>
      </c>
    </row>
    <row r="277" spans="1:10" x14ac:dyDescent="0.25">
      <c r="A277">
        <v>276</v>
      </c>
      <c r="B277">
        <v>12</v>
      </c>
      <c r="C277" t="s">
        <v>304</v>
      </c>
      <c r="D277" t="s">
        <v>305</v>
      </c>
      <c r="E277">
        <v>8</v>
      </c>
      <c r="F277" t="s">
        <v>24</v>
      </c>
      <c r="G277" t="s">
        <v>313</v>
      </c>
      <c r="H277" s="5">
        <v>3059</v>
      </c>
      <c r="I277" s="5">
        <v>13</v>
      </c>
      <c r="J277" s="5">
        <v>110</v>
      </c>
    </row>
    <row r="278" spans="1:10" x14ac:dyDescent="0.25">
      <c r="A278">
        <v>277</v>
      </c>
      <c r="B278">
        <v>12</v>
      </c>
      <c r="C278" t="s">
        <v>304</v>
      </c>
      <c r="D278" t="s">
        <v>305</v>
      </c>
      <c r="E278">
        <v>9</v>
      </c>
      <c r="F278" t="s">
        <v>24</v>
      </c>
      <c r="G278" t="s">
        <v>314</v>
      </c>
      <c r="H278" s="5">
        <v>1058</v>
      </c>
      <c r="I278" s="5">
        <v>9</v>
      </c>
      <c r="J278" s="5">
        <v>70</v>
      </c>
    </row>
    <row r="279" spans="1:10" x14ac:dyDescent="0.25">
      <c r="A279">
        <v>278</v>
      </c>
      <c r="B279">
        <v>12</v>
      </c>
      <c r="C279" t="s">
        <v>304</v>
      </c>
      <c r="D279" t="s">
        <v>305</v>
      </c>
      <c r="E279">
        <v>10</v>
      </c>
      <c r="F279" t="s">
        <v>24</v>
      </c>
      <c r="G279" t="s">
        <v>315</v>
      </c>
      <c r="H279" s="5">
        <v>3951</v>
      </c>
      <c r="I279" s="5">
        <v>13</v>
      </c>
      <c r="J279" s="5">
        <v>110</v>
      </c>
    </row>
    <row r="280" spans="1:10" x14ac:dyDescent="0.25">
      <c r="A280">
        <v>279</v>
      </c>
      <c r="B280">
        <v>12</v>
      </c>
      <c r="C280" t="s">
        <v>304</v>
      </c>
      <c r="D280" t="s">
        <v>305</v>
      </c>
      <c r="E280">
        <v>11</v>
      </c>
      <c r="F280" t="s">
        <v>24</v>
      </c>
      <c r="G280" t="s">
        <v>316</v>
      </c>
      <c r="H280" s="5">
        <v>2168</v>
      </c>
      <c r="I280" s="5">
        <v>9</v>
      </c>
      <c r="J280" s="5">
        <v>70</v>
      </c>
    </row>
    <row r="281" spans="1:10" x14ac:dyDescent="0.25">
      <c r="A281">
        <v>280</v>
      </c>
      <c r="B281">
        <v>12</v>
      </c>
      <c r="C281" t="s">
        <v>304</v>
      </c>
      <c r="D281" t="s">
        <v>305</v>
      </c>
      <c r="E281">
        <v>12</v>
      </c>
      <c r="F281" t="s">
        <v>24</v>
      </c>
      <c r="G281" t="s">
        <v>317</v>
      </c>
      <c r="H281" s="5">
        <v>1428</v>
      </c>
      <c r="I281" s="5">
        <v>9</v>
      </c>
      <c r="J281" s="5">
        <v>70</v>
      </c>
    </row>
    <row r="282" spans="1:10" x14ac:dyDescent="0.25">
      <c r="A282">
        <v>281</v>
      </c>
      <c r="B282">
        <v>12</v>
      </c>
      <c r="C282" t="s">
        <v>304</v>
      </c>
      <c r="D282" t="s">
        <v>305</v>
      </c>
      <c r="E282">
        <v>13</v>
      </c>
      <c r="F282" t="s">
        <v>24</v>
      </c>
      <c r="G282" t="s">
        <v>318</v>
      </c>
      <c r="H282" s="5">
        <v>1610</v>
      </c>
      <c r="I282" s="5">
        <v>9</v>
      </c>
      <c r="J282" s="5">
        <v>70</v>
      </c>
    </row>
    <row r="283" spans="1:10" x14ac:dyDescent="0.25">
      <c r="A283">
        <v>282</v>
      </c>
      <c r="B283">
        <v>12</v>
      </c>
      <c r="C283" t="s">
        <v>304</v>
      </c>
      <c r="D283" t="s">
        <v>305</v>
      </c>
      <c r="E283">
        <v>14</v>
      </c>
      <c r="F283" t="s">
        <v>24</v>
      </c>
      <c r="G283" t="s">
        <v>319</v>
      </c>
      <c r="H283" s="5">
        <v>2020</v>
      </c>
      <c r="I283" s="5">
        <v>9</v>
      </c>
      <c r="J283" s="5">
        <v>70</v>
      </c>
    </row>
    <row r="284" spans="1:10" x14ac:dyDescent="0.25">
      <c r="A284">
        <v>283</v>
      </c>
      <c r="B284">
        <v>12</v>
      </c>
      <c r="C284" t="s">
        <v>304</v>
      </c>
      <c r="D284" t="s">
        <v>305</v>
      </c>
      <c r="E284">
        <v>15</v>
      </c>
      <c r="F284" t="s">
        <v>24</v>
      </c>
      <c r="G284" t="s">
        <v>320</v>
      </c>
      <c r="H284" s="5">
        <v>3393</v>
      </c>
      <c r="I284" s="5">
        <v>13</v>
      </c>
      <c r="J284" s="5">
        <v>110</v>
      </c>
    </row>
    <row r="285" spans="1:10" x14ac:dyDescent="0.25">
      <c r="A285">
        <v>284</v>
      </c>
      <c r="B285">
        <v>12</v>
      </c>
      <c r="C285" t="s">
        <v>304</v>
      </c>
      <c r="D285" t="s">
        <v>305</v>
      </c>
      <c r="E285">
        <v>16</v>
      </c>
      <c r="F285" t="s">
        <v>24</v>
      </c>
      <c r="G285" t="s">
        <v>321</v>
      </c>
      <c r="H285" s="5">
        <v>2323</v>
      </c>
      <c r="I285" s="5">
        <v>9</v>
      </c>
      <c r="J285" s="5">
        <v>70</v>
      </c>
    </row>
    <row r="286" spans="1:10" x14ac:dyDescent="0.25">
      <c r="A286">
        <v>285</v>
      </c>
      <c r="B286">
        <v>12</v>
      </c>
      <c r="C286" t="s">
        <v>304</v>
      </c>
      <c r="D286" t="s">
        <v>305</v>
      </c>
      <c r="E286">
        <v>17</v>
      </c>
      <c r="F286" t="s">
        <v>24</v>
      </c>
      <c r="G286" t="s">
        <v>322</v>
      </c>
      <c r="H286" s="5">
        <v>1968</v>
      </c>
      <c r="I286" s="5">
        <v>9</v>
      </c>
      <c r="J286" s="5">
        <v>70</v>
      </c>
    </row>
    <row r="287" spans="1:10" x14ac:dyDescent="0.25">
      <c r="A287">
        <v>286</v>
      </c>
      <c r="B287">
        <v>12</v>
      </c>
      <c r="C287" t="s">
        <v>304</v>
      </c>
      <c r="D287" t="s">
        <v>305</v>
      </c>
      <c r="E287">
        <v>18</v>
      </c>
      <c r="F287" t="s">
        <v>24</v>
      </c>
      <c r="G287" t="s">
        <v>323</v>
      </c>
      <c r="H287" s="5">
        <v>4770</v>
      </c>
      <c r="I287" s="5">
        <v>13</v>
      </c>
      <c r="J287" s="5">
        <v>110</v>
      </c>
    </row>
    <row r="288" spans="1:10" x14ac:dyDescent="0.25">
      <c r="A288">
        <v>287</v>
      </c>
      <c r="B288">
        <v>12</v>
      </c>
      <c r="C288" t="s">
        <v>304</v>
      </c>
      <c r="D288" t="s">
        <v>305</v>
      </c>
      <c r="E288">
        <v>19</v>
      </c>
      <c r="F288" t="s">
        <v>24</v>
      </c>
      <c r="G288" t="s">
        <v>324</v>
      </c>
      <c r="H288" s="5">
        <v>2207</v>
      </c>
      <c r="I288" s="5">
        <v>9</v>
      </c>
      <c r="J288" s="5">
        <v>70</v>
      </c>
    </row>
    <row r="289" spans="1:10" x14ac:dyDescent="0.25">
      <c r="A289">
        <v>288</v>
      </c>
      <c r="B289">
        <v>12</v>
      </c>
      <c r="C289" t="s">
        <v>304</v>
      </c>
      <c r="D289" t="s">
        <v>305</v>
      </c>
      <c r="E289">
        <v>20</v>
      </c>
      <c r="F289" t="s">
        <v>24</v>
      </c>
      <c r="G289" t="s">
        <v>325</v>
      </c>
      <c r="H289" s="5">
        <v>3852</v>
      </c>
      <c r="I289" s="5">
        <v>13</v>
      </c>
      <c r="J289" s="5">
        <v>110</v>
      </c>
    </row>
    <row r="290" spans="1:10" x14ac:dyDescent="0.25">
      <c r="A290">
        <v>289</v>
      </c>
      <c r="B290">
        <v>12</v>
      </c>
      <c r="C290" t="s">
        <v>304</v>
      </c>
      <c r="D290" t="s">
        <v>305</v>
      </c>
      <c r="E290">
        <v>21</v>
      </c>
      <c r="F290" t="s">
        <v>24</v>
      </c>
      <c r="G290" t="s">
        <v>326</v>
      </c>
      <c r="H290" s="5">
        <v>5730</v>
      </c>
      <c r="I290" s="5">
        <v>13</v>
      </c>
      <c r="J290" s="5">
        <v>180</v>
      </c>
    </row>
    <row r="291" spans="1:10" x14ac:dyDescent="0.25">
      <c r="A291">
        <v>290</v>
      </c>
      <c r="B291">
        <v>12</v>
      </c>
      <c r="C291" t="s">
        <v>304</v>
      </c>
      <c r="D291" t="s">
        <v>305</v>
      </c>
      <c r="E291">
        <v>22</v>
      </c>
      <c r="F291" t="s">
        <v>24</v>
      </c>
      <c r="G291" t="s">
        <v>327</v>
      </c>
      <c r="H291" s="5">
        <v>2028</v>
      </c>
      <c r="I291" s="5">
        <v>9</v>
      </c>
      <c r="J291" s="5">
        <v>70</v>
      </c>
    </row>
    <row r="292" spans="1:10" x14ac:dyDescent="0.25">
      <c r="A292">
        <v>291</v>
      </c>
      <c r="B292">
        <v>12</v>
      </c>
      <c r="C292" t="s">
        <v>304</v>
      </c>
      <c r="D292" t="s">
        <v>305</v>
      </c>
      <c r="E292">
        <v>23</v>
      </c>
      <c r="F292" t="s">
        <v>24</v>
      </c>
      <c r="G292" t="s">
        <v>328</v>
      </c>
      <c r="H292" s="5">
        <v>1576</v>
      </c>
      <c r="I292" s="5">
        <v>9</v>
      </c>
      <c r="J292" s="5">
        <v>70</v>
      </c>
    </row>
    <row r="293" spans="1:10" x14ac:dyDescent="0.25">
      <c r="A293">
        <v>292</v>
      </c>
      <c r="B293">
        <v>12</v>
      </c>
      <c r="C293" t="s">
        <v>304</v>
      </c>
      <c r="D293" t="s">
        <v>305</v>
      </c>
      <c r="E293">
        <v>24</v>
      </c>
      <c r="F293" t="s">
        <v>24</v>
      </c>
      <c r="G293" t="s">
        <v>329</v>
      </c>
      <c r="H293" s="5">
        <v>911</v>
      </c>
      <c r="I293" s="5">
        <v>7</v>
      </c>
      <c r="J293" s="5">
        <v>50</v>
      </c>
    </row>
    <row r="294" spans="1:10" x14ac:dyDescent="0.25">
      <c r="A294">
        <v>293</v>
      </c>
      <c r="B294">
        <v>12</v>
      </c>
      <c r="C294" t="s">
        <v>304</v>
      </c>
      <c r="D294" t="s">
        <v>305</v>
      </c>
      <c r="E294">
        <v>25</v>
      </c>
      <c r="F294" t="s">
        <v>24</v>
      </c>
      <c r="G294" t="s">
        <v>330</v>
      </c>
      <c r="H294" s="5">
        <v>4110</v>
      </c>
      <c r="I294" s="5">
        <v>13</v>
      </c>
      <c r="J294" s="5">
        <v>110</v>
      </c>
    </row>
    <row r="295" spans="1:10" x14ac:dyDescent="0.25">
      <c r="A295">
        <v>294</v>
      </c>
      <c r="B295">
        <v>12</v>
      </c>
      <c r="C295" t="s">
        <v>304</v>
      </c>
      <c r="D295" t="s">
        <v>305</v>
      </c>
      <c r="E295">
        <v>26</v>
      </c>
      <c r="F295" t="s">
        <v>24</v>
      </c>
      <c r="G295" t="s">
        <v>331</v>
      </c>
      <c r="H295" s="5">
        <v>2621</v>
      </c>
      <c r="I295" s="5">
        <v>13</v>
      </c>
      <c r="J295" s="5">
        <v>110</v>
      </c>
    </row>
    <row r="296" spans="1:10" x14ac:dyDescent="0.25">
      <c r="A296">
        <v>295</v>
      </c>
      <c r="B296">
        <v>12</v>
      </c>
      <c r="C296" t="s">
        <v>304</v>
      </c>
      <c r="D296" t="s">
        <v>305</v>
      </c>
      <c r="E296">
        <v>27</v>
      </c>
      <c r="F296" t="s">
        <v>24</v>
      </c>
      <c r="G296" t="s">
        <v>332</v>
      </c>
      <c r="H296" s="5">
        <v>1691</v>
      </c>
      <c r="I296" s="5">
        <v>9</v>
      </c>
      <c r="J296" s="5">
        <v>70</v>
      </c>
    </row>
    <row r="297" spans="1:10" x14ac:dyDescent="0.25">
      <c r="A297">
        <v>296</v>
      </c>
      <c r="B297">
        <v>12</v>
      </c>
      <c r="C297" t="s">
        <v>304</v>
      </c>
      <c r="D297" t="s">
        <v>305</v>
      </c>
      <c r="E297">
        <v>28</v>
      </c>
      <c r="F297" t="s">
        <v>24</v>
      </c>
      <c r="G297" t="s">
        <v>333</v>
      </c>
      <c r="H297" s="5">
        <v>2818</v>
      </c>
      <c r="I297" s="5">
        <v>13</v>
      </c>
      <c r="J297" s="5">
        <v>110</v>
      </c>
    </row>
    <row r="298" spans="1:10" x14ac:dyDescent="0.25">
      <c r="A298">
        <v>297</v>
      </c>
      <c r="B298">
        <v>12</v>
      </c>
      <c r="C298" t="s">
        <v>304</v>
      </c>
      <c r="D298" t="s">
        <v>305</v>
      </c>
      <c r="E298">
        <v>29</v>
      </c>
      <c r="F298" t="s">
        <v>3</v>
      </c>
      <c r="G298" t="s">
        <v>334</v>
      </c>
      <c r="H298" s="5">
        <v>130267</v>
      </c>
      <c r="I298" s="5">
        <v>37</v>
      </c>
      <c r="J298" s="5">
        <v>1000</v>
      </c>
    </row>
    <row r="299" spans="1:10" x14ac:dyDescent="0.25">
      <c r="A299">
        <v>298</v>
      </c>
      <c r="B299">
        <v>13</v>
      </c>
      <c r="C299" t="s">
        <v>335</v>
      </c>
      <c r="D299" t="s">
        <v>336</v>
      </c>
      <c r="E299">
        <v>1</v>
      </c>
      <c r="F299" t="s">
        <v>14</v>
      </c>
      <c r="G299" t="s">
        <v>337</v>
      </c>
      <c r="H299" s="5">
        <v>9680</v>
      </c>
      <c r="I299" s="5">
        <v>13</v>
      </c>
      <c r="J299" s="5">
        <v>180</v>
      </c>
    </row>
    <row r="300" spans="1:10" x14ac:dyDescent="0.25">
      <c r="A300">
        <v>299</v>
      </c>
      <c r="B300">
        <v>13</v>
      </c>
      <c r="C300" t="s">
        <v>335</v>
      </c>
      <c r="D300" t="s">
        <v>336</v>
      </c>
      <c r="E300">
        <v>2</v>
      </c>
      <c r="F300" t="s">
        <v>14</v>
      </c>
      <c r="G300" t="s">
        <v>338</v>
      </c>
      <c r="H300" s="5">
        <v>5601</v>
      </c>
      <c r="I300" s="5">
        <v>13</v>
      </c>
      <c r="J300" s="5">
        <v>180</v>
      </c>
    </row>
    <row r="301" spans="1:10" x14ac:dyDescent="0.25">
      <c r="A301">
        <v>300</v>
      </c>
      <c r="B301">
        <v>13</v>
      </c>
      <c r="C301" t="s">
        <v>335</v>
      </c>
      <c r="D301" t="s">
        <v>336</v>
      </c>
      <c r="E301">
        <v>3</v>
      </c>
      <c r="F301" t="s">
        <v>14</v>
      </c>
      <c r="G301" t="s">
        <v>339</v>
      </c>
      <c r="H301" s="5">
        <v>2705</v>
      </c>
      <c r="I301" s="5">
        <v>13</v>
      </c>
      <c r="J301" s="5">
        <v>110</v>
      </c>
    </row>
    <row r="302" spans="1:10" x14ac:dyDescent="0.25">
      <c r="A302">
        <v>301</v>
      </c>
      <c r="B302">
        <v>13</v>
      </c>
      <c r="C302" t="s">
        <v>335</v>
      </c>
      <c r="D302" t="s">
        <v>336</v>
      </c>
      <c r="E302">
        <v>4</v>
      </c>
      <c r="F302" t="s">
        <v>14</v>
      </c>
      <c r="G302" t="s">
        <v>340</v>
      </c>
      <c r="H302" s="5">
        <v>3453</v>
      </c>
      <c r="I302" s="5">
        <v>13</v>
      </c>
      <c r="J302" s="5">
        <v>110</v>
      </c>
    </row>
    <row r="303" spans="1:10" x14ac:dyDescent="0.25">
      <c r="A303">
        <v>302</v>
      </c>
      <c r="B303">
        <v>13</v>
      </c>
      <c r="C303" t="s">
        <v>335</v>
      </c>
      <c r="D303" t="s">
        <v>336</v>
      </c>
      <c r="E303">
        <v>5</v>
      </c>
      <c r="F303" t="s">
        <v>14</v>
      </c>
      <c r="G303" t="s">
        <v>341</v>
      </c>
      <c r="H303" s="5">
        <v>3175</v>
      </c>
      <c r="I303" s="5">
        <v>13</v>
      </c>
      <c r="J303" s="5">
        <v>110</v>
      </c>
    </row>
    <row r="304" spans="1:10" x14ac:dyDescent="0.25">
      <c r="A304">
        <v>303</v>
      </c>
      <c r="B304">
        <v>13</v>
      </c>
      <c r="C304" t="s">
        <v>335</v>
      </c>
      <c r="D304" t="s">
        <v>336</v>
      </c>
      <c r="E304">
        <v>6</v>
      </c>
      <c r="F304" t="s">
        <v>14</v>
      </c>
      <c r="G304" t="s">
        <v>342</v>
      </c>
      <c r="H304" s="5">
        <v>70779</v>
      </c>
      <c r="I304" s="5">
        <v>27</v>
      </c>
      <c r="J304" s="5">
        <v>800</v>
      </c>
    </row>
    <row r="305" spans="1:10" x14ac:dyDescent="0.25">
      <c r="A305">
        <v>304</v>
      </c>
      <c r="B305">
        <v>13</v>
      </c>
      <c r="C305" t="s">
        <v>335</v>
      </c>
      <c r="D305" t="s">
        <v>336</v>
      </c>
      <c r="E305">
        <v>7</v>
      </c>
      <c r="F305" t="s">
        <v>24</v>
      </c>
      <c r="G305" t="s">
        <v>343</v>
      </c>
      <c r="H305" s="5">
        <v>3962</v>
      </c>
      <c r="I305" s="5">
        <v>13</v>
      </c>
      <c r="J305" s="5">
        <v>110</v>
      </c>
    </row>
    <row r="306" spans="1:10" x14ac:dyDescent="0.25">
      <c r="A306">
        <v>305</v>
      </c>
      <c r="B306">
        <v>13</v>
      </c>
      <c r="C306" t="s">
        <v>335</v>
      </c>
      <c r="D306" t="s">
        <v>336</v>
      </c>
      <c r="E306">
        <v>8</v>
      </c>
      <c r="F306" t="s">
        <v>24</v>
      </c>
      <c r="G306" t="s">
        <v>344</v>
      </c>
      <c r="H306" s="5">
        <v>1258</v>
      </c>
      <c r="I306" s="5">
        <v>9</v>
      </c>
      <c r="J306" s="5">
        <v>70</v>
      </c>
    </row>
    <row r="307" spans="1:10" x14ac:dyDescent="0.25">
      <c r="A307">
        <v>306</v>
      </c>
      <c r="B307">
        <v>13</v>
      </c>
      <c r="C307" t="s">
        <v>335</v>
      </c>
      <c r="D307" t="s">
        <v>336</v>
      </c>
      <c r="E307">
        <v>9</v>
      </c>
      <c r="F307" t="s">
        <v>24</v>
      </c>
      <c r="G307" t="s">
        <v>345</v>
      </c>
      <c r="H307" s="5">
        <v>3136</v>
      </c>
      <c r="I307" s="5">
        <v>13</v>
      </c>
      <c r="J307" s="5">
        <v>110</v>
      </c>
    </row>
    <row r="308" spans="1:10" x14ac:dyDescent="0.25">
      <c r="A308">
        <v>307</v>
      </c>
      <c r="B308">
        <v>13</v>
      </c>
      <c r="C308" t="s">
        <v>335</v>
      </c>
      <c r="D308" t="s">
        <v>336</v>
      </c>
      <c r="E308">
        <v>10</v>
      </c>
      <c r="F308" t="s">
        <v>24</v>
      </c>
      <c r="G308" t="s">
        <v>346</v>
      </c>
      <c r="H308" s="5">
        <v>1348</v>
      </c>
      <c r="I308" s="5">
        <v>9</v>
      </c>
      <c r="J308" s="5">
        <v>70</v>
      </c>
    </row>
    <row r="309" spans="1:10" x14ac:dyDescent="0.25">
      <c r="A309">
        <v>308</v>
      </c>
      <c r="B309">
        <v>13</v>
      </c>
      <c r="C309" t="s">
        <v>335</v>
      </c>
      <c r="D309" t="s">
        <v>336</v>
      </c>
      <c r="E309">
        <v>11</v>
      </c>
      <c r="F309" t="s">
        <v>24</v>
      </c>
      <c r="G309" t="s">
        <v>347</v>
      </c>
      <c r="H309" s="5">
        <v>1585</v>
      </c>
      <c r="I309" s="5">
        <v>9</v>
      </c>
      <c r="J309" s="5">
        <v>70</v>
      </c>
    </row>
    <row r="310" spans="1:10" x14ac:dyDescent="0.25">
      <c r="A310">
        <v>309</v>
      </c>
      <c r="B310">
        <v>13</v>
      </c>
      <c r="C310" t="s">
        <v>335</v>
      </c>
      <c r="D310" t="s">
        <v>336</v>
      </c>
      <c r="E310">
        <v>12</v>
      </c>
      <c r="F310" t="s">
        <v>24</v>
      </c>
      <c r="G310" t="s">
        <v>348</v>
      </c>
      <c r="H310" s="5">
        <v>815</v>
      </c>
      <c r="I310" s="5">
        <v>7</v>
      </c>
      <c r="J310" s="5">
        <v>50</v>
      </c>
    </row>
    <row r="311" spans="1:10" x14ac:dyDescent="0.25">
      <c r="A311">
        <v>310</v>
      </c>
      <c r="B311">
        <v>13</v>
      </c>
      <c r="C311" t="s">
        <v>335</v>
      </c>
      <c r="D311" t="s">
        <v>336</v>
      </c>
      <c r="E311">
        <v>13</v>
      </c>
      <c r="F311" t="s">
        <v>24</v>
      </c>
      <c r="G311" t="s">
        <v>349</v>
      </c>
      <c r="H311" s="5">
        <v>628</v>
      </c>
      <c r="I311" s="5">
        <v>7</v>
      </c>
      <c r="J311" s="5">
        <v>50</v>
      </c>
    </row>
    <row r="312" spans="1:10" x14ac:dyDescent="0.25">
      <c r="A312">
        <v>311</v>
      </c>
      <c r="B312">
        <v>13</v>
      </c>
      <c r="C312" t="s">
        <v>335</v>
      </c>
      <c r="D312" t="s">
        <v>336</v>
      </c>
      <c r="E312">
        <v>14</v>
      </c>
      <c r="F312" t="s">
        <v>24</v>
      </c>
      <c r="G312" t="s">
        <v>350</v>
      </c>
      <c r="H312" s="5">
        <v>593</v>
      </c>
      <c r="I312" s="5">
        <v>7</v>
      </c>
      <c r="J312" s="5">
        <v>50</v>
      </c>
    </row>
    <row r="313" spans="1:10" x14ac:dyDescent="0.25">
      <c r="A313">
        <v>312</v>
      </c>
      <c r="B313">
        <v>13</v>
      </c>
      <c r="C313" t="s">
        <v>335</v>
      </c>
      <c r="D313" t="s">
        <v>336</v>
      </c>
      <c r="E313">
        <v>15</v>
      </c>
      <c r="F313" t="s">
        <v>24</v>
      </c>
      <c r="G313" t="s">
        <v>351</v>
      </c>
      <c r="H313" s="5">
        <v>2160</v>
      </c>
      <c r="I313" s="5">
        <v>9</v>
      </c>
      <c r="J313" s="5">
        <v>70</v>
      </c>
    </row>
    <row r="314" spans="1:10" x14ac:dyDescent="0.25">
      <c r="A314">
        <v>313</v>
      </c>
      <c r="B314">
        <v>13</v>
      </c>
      <c r="C314" t="s">
        <v>335</v>
      </c>
      <c r="D314" t="s">
        <v>336</v>
      </c>
      <c r="E314">
        <v>16</v>
      </c>
      <c r="F314" t="s">
        <v>24</v>
      </c>
      <c r="G314" t="s">
        <v>352</v>
      </c>
      <c r="H314" s="5">
        <v>4100</v>
      </c>
      <c r="I314" s="5">
        <v>13</v>
      </c>
      <c r="J314" s="5">
        <v>110</v>
      </c>
    </row>
    <row r="315" spans="1:10" x14ac:dyDescent="0.25">
      <c r="A315">
        <v>314</v>
      </c>
      <c r="B315">
        <v>13</v>
      </c>
      <c r="C315" t="s">
        <v>335</v>
      </c>
      <c r="D315" t="s">
        <v>336</v>
      </c>
      <c r="E315">
        <v>17</v>
      </c>
      <c r="F315" t="s">
        <v>24</v>
      </c>
      <c r="G315" t="s">
        <v>353</v>
      </c>
      <c r="H315" s="5">
        <v>2136</v>
      </c>
      <c r="I315" s="5">
        <v>9</v>
      </c>
      <c r="J315" s="5">
        <v>70</v>
      </c>
    </row>
    <row r="316" spans="1:10" x14ac:dyDescent="0.25">
      <c r="A316">
        <v>315</v>
      </c>
      <c r="B316">
        <v>13</v>
      </c>
      <c r="C316" t="s">
        <v>335</v>
      </c>
      <c r="D316" t="s">
        <v>336</v>
      </c>
      <c r="E316">
        <v>18</v>
      </c>
      <c r="F316" t="s">
        <v>24</v>
      </c>
      <c r="G316" t="s">
        <v>354</v>
      </c>
      <c r="H316" s="5">
        <v>1389</v>
      </c>
      <c r="I316" s="5">
        <v>9</v>
      </c>
      <c r="J316" s="5">
        <v>70</v>
      </c>
    </row>
    <row r="317" spans="1:10" x14ac:dyDescent="0.25">
      <c r="A317">
        <v>316</v>
      </c>
      <c r="B317">
        <v>13</v>
      </c>
      <c r="C317" t="s">
        <v>335</v>
      </c>
      <c r="D317" t="s">
        <v>336</v>
      </c>
      <c r="E317">
        <v>19</v>
      </c>
      <c r="F317" t="s">
        <v>24</v>
      </c>
      <c r="G317" t="s">
        <v>355</v>
      </c>
      <c r="H317" s="5">
        <v>4676</v>
      </c>
      <c r="I317" s="5">
        <v>13</v>
      </c>
      <c r="J317" s="5">
        <v>110</v>
      </c>
    </row>
    <row r="318" spans="1:10" x14ac:dyDescent="0.25">
      <c r="A318">
        <v>317</v>
      </c>
      <c r="B318">
        <v>13</v>
      </c>
      <c r="C318" t="s">
        <v>335</v>
      </c>
      <c r="D318" t="s">
        <v>336</v>
      </c>
      <c r="E318">
        <v>20</v>
      </c>
      <c r="F318" t="s">
        <v>24</v>
      </c>
      <c r="G318" t="s">
        <v>356</v>
      </c>
      <c r="H318" s="5">
        <v>3430</v>
      </c>
      <c r="I318" s="5">
        <v>13</v>
      </c>
      <c r="J318" s="5">
        <v>110</v>
      </c>
    </row>
    <row r="319" spans="1:10" x14ac:dyDescent="0.25">
      <c r="A319">
        <v>318</v>
      </c>
      <c r="B319">
        <v>13</v>
      </c>
      <c r="C319" t="s">
        <v>335</v>
      </c>
      <c r="D319" t="s">
        <v>336</v>
      </c>
      <c r="E319">
        <v>21</v>
      </c>
      <c r="F319" t="s">
        <v>24</v>
      </c>
      <c r="G319" t="s">
        <v>357</v>
      </c>
      <c r="H319" s="5">
        <v>669</v>
      </c>
      <c r="I319" s="5">
        <v>7</v>
      </c>
      <c r="J319" s="5">
        <v>50</v>
      </c>
    </row>
    <row r="320" spans="1:10" x14ac:dyDescent="0.25">
      <c r="A320">
        <v>319</v>
      </c>
      <c r="B320">
        <v>13</v>
      </c>
      <c r="C320" t="s">
        <v>335</v>
      </c>
      <c r="D320" t="s">
        <v>336</v>
      </c>
      <c r="E320">
        <v>22</v>
      </c>
      <c r="F320" t="s">
        <v>24</v>
      </c>
      <c r="G320" t="s">
        <v>358</v>
      </c>
      <c r="H320" s="5">
        <v>3556</v>
      </c>
      <c r="I320" s="5">
        <v>13</v>
      </c>
      <c r="J320" s="5">
        <v>110</v>
      </c>
    </row>
    <row r="321" spans="1:10" x14ac:dyDescent="0.25">
      <c r="A321">
        <v>320</v>
      </c>
      <c r="B321">
        <v>13</v>
      </c>
      <c r="C321" t="s">
        <v>335</v>
      </c>
      <c r="D321" t="s">
        <v>336</v>
      </c>
      <c r="E321">
        <v>23</v>
      </c>
      <c r="F321" t="s">
        <v>24</v>
      </c>
      <c r="G321" t="s">
        <v>359</v>
      </c>
      <c r="H321" s="5">
        <v>2128</v>
      </c>
      <c r="I321" s="5">
        <v>9</v>
      </c>
      <c r="J321" s="5">
        <v>70</v>
      </c>
    </row>
    <row r="322" spans="1:10" x14ac:dyDescent="0.25">
      <c r="A322">
        <v>321</v>
      </c>
      <c r="B322">
        <v>13</v>
      </c>
      <c r="C322" t="s">
        <v>335</v>
      </c>
      <c r="D322" t="s">
        <v>336</v>
      </c>
      <c r="E322">
        <v>24</v>
      </c>
      <c r="F322" t="s">
        <v>24</v>
      </c>
      <c r="G322" t="s">
        <v>360</v>
      </c>
      <c r="H322" s="5">
        <v>2746</v>
      </c>
      <c r="I322" s="5">
        <v>13</v>
      </c>
      <c r="J322" s="5">
        <v>110</v>
      </c>
    </row>
    <row r="323" spans="1:10" x14ac:dyDescent="0.25">
      <c r="A323">
        <v>322</v>
      </c>
      <c r="B323">
        <v>13</v>
      </c>
      <c r="C323" t="s">
        <v>335</v>
      </c>
      <c r="D323" t="s">
        <v>336</v>
      </c>
      <c r="E323">
        <v>25</v>
      </c>
      <c r="F323" t="s">
        <v>24</v>
      </c>
      <c r="G323" t="s">
        <v>361</v>
      </c>
      <c r="H323" s="5">
        <v>1746</v>
      </c>
      <c r="I323" s="5">
        <v>9</v>
      </c>
      <c r="J323" s="5">
        <v>70</v>
      </c>
    </row>
    <row r="324" spans="1:10" x14ac:dyDescent="0.25">
      <c r="A324">
        <v>323</v>
      </c>
      <c r="B324">
        <v>13</v>
      </c>
      <c r="C324" t="s">
        <v>335</v>
      </c>
      <c r="D324" t="s">
        <v>336</v>
      </c>
      <c r="E324">
        <v>26</v>
      </c>
      <c r="F324" t="s">
        <v>24</v>
      </c>
      <c r="G324" t="s">
        <v>362</v>
      </c>
      <c r="H324" s="5">
        <v>1831</v>
      </c>
      <c r="I324" s="5">
        <v>9</v>
      </c>
      <c r="J324" s="5">
        <v>70</v>
      </c>
    </row>
    <row r="325" spans="1:10" x14ac:dyDescent="0.25">
      <c r="A325">
        <v>324</v>
      </c>
      <c r="B325">
        <v>13</v>
      </c>
      <c r="C325" t="s">
        <v>335</v>
      </c>
      <c r="D325" t="s">
        <v>336</v>
      </c>
      <c r="E325">
        <v>27</v>
      </c>
      <c r="F325" t="s">
        <v>24</v>
      </c>
      <c r="G325" t="s">
        <v>363</v>
      </c>
      <c r="H325" s="5">
        <v>1697</v>
      </c>
      <c r="I325" s="5">
        <v>9</v>
      </c>
      <c r="J325" s="5">
        <v>70</v>
      </c>
    </row>
    <row r="326" spans="1:10" x14ac:dyDescent="0.25">
      <c r="A326">
        <v>325</v>
      </c>
      <c r="B326">
        <v>13</v>
      </c>
      <c r="C326" t="s">
        <v>335</v>
      </c>
      <c r="D326" t="s">
        <v>336</v>
      </c>
      <c r="E326">
        <v>28</v>
      </c>
      <c r="F326" t="s">
        <v>24</v>
      </c>
      <c r="G326" t="s">
        <v>364</v>
      </c>
      <c r="H326" s="5">
        <v>4665</v>
      </c>
      <c r="I326" s="5">
        <v>13</v>
      </c>
      <c r="J326" s="5">
        <v>110</v>
      </c>
    </row>
    <row r="327" spans="1:10" x14ac:dyDescent="0.25">
      <c r="A327">
        <v>326</v>
      </c>
      <c r="B327">
        <v>13</v>
      </c>
      <c r="C327" t="s">
        <v>335</v>
      </c>
      <c r="D327" t="s">
        <v>336</v>
      </c>
      <c r="E327">
        <v>29</v>
      </c>
      <c r="F327" t="s">
        <v>24</v>
      </c>
      <c r="G327" t="s">
        <v>365</v>
      </c>
      <c r="H327" s="5">
        <v>4461</v>
      </c>
      <c r="I327" s="5">
        <v>13</v>
      </c>
      <c r="J327" s="5">
        <v>110</v>
      </c>
    </row>
    <row r="328" spans="1:10" x14ac:dyDescent="0.25">
      <c r="A328">
        <v>327</v>
      </c>
      <c r="B328">
        <v>13</v>
      </c>
      <c r="C328" t="s">
        <v>335</v>
      </c>
      <c r="D328" t="s">
        <v>336</v>
      </c>
      <c r="E328">
        <v>30</v>
      </c>
      <c r="F328" t="s">
        <v>24</v>
      </c>
      <c r="G328" t="s">
        <v>366</v>
      </c>
      <c r="H328" s="5">
        <v>1661</v>
      </c>
      <c r="I328" s="5">
        <v>9</v>
      </c>
      <c r="J328" s="5">
        <v>70</v>
      </c>
    </row>
    <row r="329" spans="1:10" x14ac:dyDescent="0.25">
      <c r="A329">
        <v>328</v>
      </c>
      <c r="B329">
        <v>13</v>
      </c>
      <c r="C329" t="s">
        <v>335</v>
      </c>
      <c r="D329" t="s">
        <v>336</v>
      </c>
      <c r="E329">
        <v>31</v>
      </c>
      <c r="F329" t="s">
        <v>24</v>
      </c>
      <c r="G329" t="s">
        <v>367</v>
      </c>
      <c r="H329" s="5">
        <v>748</v>
      </c>
      <c r="I329" s="5">
        <v>7</v>
      </c>
      <c r="J329" s="5">
        <v>50</v>
      </c>
    </row>
    <row r="330" spans="1:10" x14ac:dyDescent="0.25">
      <c r="A330">
        <v>329</v>
      </c>
      <c r="B330">
        <v>13</v>
      </c>
      <c r="C330" t="s">
        <v>335</v>
      </c>
      <c r="D330" t="s">
        <v>336</v>
      </c>
      <c r="E330">
        <v>32</v>
      </c>
      <c r="F330" t="s">
        <v>24</v>
      </c>
      <c r="G330" t="s">
        <v>368</v>
      </c>
      <c r="H330" s="5">
        <v>3045</v>
      </c>
      <c r="I330" s="5">
        <v>13</v>
      </c>
      <c r="J330" s="5">
        <v>110</v>
      </c>
    </row>
    <row r="331" spans="1:10" x14ac:dyDescent="0.25">
      <c r="A331">
        <v>330</v>
      </c>
      <c r="B331">
        <v>13</v>
      </c>
      <c r="C331" t="s">
        <v>335</v>
      </c>
      <c r="D331" t="s">
        <v>336</v>
      </c>
      <c r="E331">
        <v>33</v>
      </c>
      <c r="F331" t="s">
        <v>24</v>
      </c>
      <c r="G331" t="s">
        <v>369</v>
      </c>
      <c r="H331" s="5">
        <v>2045</v>
      </c>
      <c r="I331" s="5">
        <v>9</v>
      </c>
      <c r="J331" s="5">
        <v>70</v>
      </c>
    </row>
    <row r="332" spans="1:10" x14ac:dyDescent="0.25">
      <c r="A332">
        <v>331</v>
      </c>
      <c r="B332">
        <v>13</v>
      </c>
      <c r="C332" t="s">
        <v>335</v>
      </c>
      <c r="D332" t="s">
        <v>336</v>
      </c>
      <c r="E332">
        <v>34</v>
      </c>
      <c r="F332" t="s">
        <v>24</v>
      </c>
      <c r="G332" t="s">
        <v>370</v>
      </c>
      <c r="H332" s="5">
        <v>2159</v>
      </c>
      <c r="I332" s="5">
        <v>9</v>
      </c>
      <c r="J332" s="5">
        <v>70</v>
      </c>
    </row>
    <row r="333" spans="1:10" x14ac:dyDescent="0.25">
      <c r="A333">
        <v>332</v>
      </c>
      <c r="B333">
        <v>13</v>
      </c>
      <c r="C333" t="s">
        <v>335</v>
      </c>
      <c r="D333" t="s">
        <v>336</v>
      </c>
      <c r="E333">
        <v>35</v>
      </c>
      <c r="F333" t="s">
        <v>3</v>
      </c>
      <c r="G333" t="s">
        <v>371</v>
      </c>
      <c r="H333" s="5">
        <v>159766</v>
      </c>
      <c r="I333" s="5">
        <v>37</v>
      </c>
      <c r="J333" s="5">
        <v>1000</v>
      </c>
    </row>
    <row r="334" spans="1:10" x14ac:dyDescent="0.25">
      <c r="A334">
        <v>333</v>
      </c>
      <c r="B334">
        <v>14</v>
      </c>
      <c r="C334" t="s">
        <v>372</v>
      </c>
      <c r="D334" t="s">
        <v>373</v>
      </c>
      <c r="E334">
        <v>1</v>
      </c>
      <c r="F334" t="s">
        <v>14</v>
      </c>
      <c r="G334" t="s">
        <v>374</v>
      </c>
      <c r="H334" s="5">
        <v>7973</v>
      </c>
      <c r="I334" s="5">
        <v>13</v>
      </c>
      <c r="J334" s="5">
        <v>180</v>
      </c>
    </row>
    <row r="335" spans="1:10" x14ac:dyDescent="0.25">
      <c r="A335">
        <v>334</v>
      </c>
      <c r="B335">
        <v>14</v>
      </c>
      <c r="C335" t="s">
        <v>372</v>
      </c>
      <c r="D335" t="s">
        <v>373</v>
      </c>
      <c r="E335">
        <v>2</v>
      </c>
      <c r="F335" t="s">
        <v>14</v>
      </c>
      <c r="G335" t="s">
        <v>375</v>
      </c>
      <c r="H335" s="5">
        <v>8884</v>
      </c>
      <c r="I335" s="5">
        <v>13</v>
      </c>
      <c r="J335" s="5">
        <v>180</v>
      </c>
    </row>
    <row r="336" spans="1:10" x14ac:dyDescent="0.25">
      <c r="A336">
        <v>335</v>
      </c>
      <c r="B336">
        <v>14</v>
      </c>
      <c r="C336" t="s">
        <v>372</v>
      </c>
      <c r="D336" t="s">
        <v>373</v>
      </c>
      <c r="E336">
        <v>3</v>
      </c>
      <c r="F336" t="s">
        <v>14</v>
      </c>
      <c r="G336" t="s">
        <v>376</v>
      </c>
      <c r="H336" s="5">
        <v>8031</v>
      </c>
      <c r="I336" s="5">
        <v>13</v>
      </c>
      <c r="J336" s="5">
        <v>180</v>
      </c>
    </row>
    <row r="337" spans="1:10" x14ac:dyDescent="0.25">
      <c r="A337">
        <v>336</v>
      </c>
      <c r="B337">
        <v>14</v>
      </c>
      <c r="C337" t="s">
        <v>372</v>
      </c>
      <c r="D337" t="s">
        <v>373</v>
      </c>
      <c r="E337">
        <v>4</v>
      </c>
      <c r="F337" t="s">
        <v>14</v>
      </c>
      <c r="G337" t="s">
        <v>377</v>
      </c>
      <c r="H337" s="5">
        <v>23577</v>
      </c>
      <c r="I337" s="5">
        <v>19</v>
      </c>
      <c r="J337" s="5">
        <v>400</v>
      </c>
    </row>
    <row r="338" spans="1:10" x14ac:dyDescent="0.25">
      <c r="A338">
        <v>337</v>
      </c>
      <c r="B338">
        <v>14</v>
      </c>
      <c r="C338" t="s">
        <v>372</v>
      </c>
      <c r="D338" t="s">
        <v>373</v>
      </c>
      <c r="E338">
        <v>5</v>
      </c>
      <c r="F338" t="s">
        <v>14</v>
      </c>
      <c r="G338" t="s">
        <v>378</v>
      </c>
      <c r="H338" s="5">
        <v>14291</v>
      </c>
      <c r="I338" s="5">
        <v>15</v>
      </c>
      <c r="J338" s="5">
        <v>250</v>
      </c>
    </row>
    <row r="339" spans="1:10" x14ac:dyDescent="0.25">
      <c r="A339">
        <v>338</v>
      </c>
      <c r="B339">
        <v>14</v>
      </c>
      <c r="C339" t="s">
        <v>372</v>
      </c>
      <c r="D339" t="s">
        <v>373</v>
      </c>
      <c r="E339">
        <v>6</v>
      </c>
      <c r="F339" t="s">
        <v>14</v>
      </c>
      <c r="G339" t="s">
        <v>379</v>
      </c>
      <c r="H339" s="5">
        <v>96313</v>
      </c>
      <c r="I339" s="5">
        <v>27</v>
      </c>
      <c r="J339" s="5">
        <v>800</v>
      </c>
    </row>
    <row r="340" spans="1:10" x14ac:dyDescent="0.25">
      <c r="A340">
        <v>339</v>
      </c>
      <c r="B340">
        <v>14</v>
      </c>
      <c r="C340" t="s">
        <v>372</v>
      </c>
      <c r="D340" t="s">
        <v>373</v>
      </c>
      <c r="E340">
        <v>7</v>
      </c>
      <c r="F340" t="s">
        <v>14</v>
      </c>
      <c r="G340" t="s">
        <v>380</v>
      </c>
      <c r="H340" s="5">
        <v>9784</v>
      </c>
      <c r="I340" s="5">
        <v>13</v>
      </c>
      <c r="J340" s="5">
        <v>180</v>
      </c>
    </row>
    <row r="341" spans="1:10" x14ac:dyDescent="0.25">
      <c r="A341">
        <v>340</v>
      </c>
      <c r="B341">
        <v>14</v>
      </c>
      <c r="C341" t="s">
        <v>372</v>
      </c>
      <c r="D341" t="s">
        <v>373</v>
      </c>
      <c r="E341">
        <v>8</v>
      </c>
      <c r="F341" t="s">
        <v>24</v>
      </c>
      <c r="G341" t="s">
        <v>381</v>
      </c>
      <c r="H341" s="5">
        <v>3411</v>
      </c>
      <c r="I341" s="5">
        <v>13</v>
      </c>
      <c r="J341" s="5">
        <v>110</v>
      </c>
    </row>
    <row r="342" spans="1:10" x14ac:dyDescent="0.25">
      <c r="A342">
        <v>341</v>
      </c>
      <c r="B342">
        <v>14</v>
      </c>
      <c r="C342" t="s">
        <v>372</v>
      </c>
      <c r="D342" t="s">
        <v>373</v>
      </c>
      <c r="E342">
        <v>9</v>
      </c>
      <c r="F342" t="s">
        <v>24</v>
      </c>
      <c r="G342" t="s">
        <v>382</v>
      </c>
      <c r="H342" s="5">
        <v>4772</v>
      </c>
      <c r="I342" s="5">
        <v>13</v>
      </c>
      <c r="J342" s="5">
        <v>110</v>
      </c>
    </row>
    <row r="343" spans="1:10" x14ac:dyDescent="0.25">
      <c r="A343">
        <v>342</v>
      </c>
      <c r="B343">
        <v>14</v>
      </c>
      <c r="C343" t="s">
        <v>372</v>
      </c>
      <c r="D343" t="s">
        <v>373</v>
      </c>
      <c r="E343">
        <v>10</v>
      </c>
      <c r="F343" t="s">
        <v>24</v>
      </c>
      <c r="G343" t="s">
        <v>383</v>
      </c>
      <c r="H343" s="5">
        <v>3733</v>
      </c>
      <c r="I343" s="5">
        <v>13</v>
      </c>
      <c r="J343" s="5">
        <v>110</v>
      </c>
    </row>
    <row r="344" spans="1:10" x14ac:dyDescent="0.25">
      <c r="A344">
        <v>343</v>
      </c>
      <c r="B344">
        <v>14</v>
      </c>
      <c r="C344" t="s">
        <v>372</v>
      </c>
      <c r="D344" t="s">
        <v>373</v>
      </c>
      <c r="E344">
        <v>11</v>
      </c>
      <c r="F344" t="s">
        <v>24</v>
      </c>
      <c r="G344" t="s">
        <v>384</v>
      </c>
      <c r="H344" s="5">
        <v>2484</v>
      </c>
      <c r="I344" s="5">
        <v>9</v>
      </c>
      <c r="J344" s="5">
        <v>70</v>
      </c>
    </row>
    <row r="345" spans="1:10" x14ac:dyDescent="0.25">
      <c r="A345">
        <v>344</v>
      </c>
      <c r="B345">
        <v>14</v>
      </c>
      <c r="C345" t="s">
        <v>372</v>
      </c>
      <c r="D345" t="s">
        <v>373</v>
      </c>
      <c r="E345">
        <v>12</v>
      </c>
      <c r="F345" t="s">
        <v>24</v>
      </c>
      <c r="G345" t="s">
        <v>385</v>
      </c>
      <c r="H345" s="5">
        <v>9665</v>
      </c>
      <c r="I345" s="5">
        <v>13</v>
      </c>
      <c r="J345" s="5">
        <v>180</v>
      </c>
    </row>
    <row r="346" spans="1:10" x14ac:dyDescent="0.25">
      <c r="A346">
        <v>345</v>
      </c>
      <c r="B346">
        <v>14</v>
      </c>
      <c r="C346" t="s">
        <v>372</v>
      </c>
      <c r="D346" t="s">
        <v>373</v>
      </c>
      <c r="E346">
        <v>13</v>
      </c>
      <c r="F346" t="s">
        <v>24</v>
      </c>
      <c r="G346" t="s">
        <v>386</v>
      </c>
      <c r="H346" s="5">
        <v>5427</v>
      </c>
      <c r="I346" s="5">
        <v>13</v>
      </c>
      <c r="J346" s="5">
        <v>180</v>
      </c>
    </row>
    <row r="347" spans="1:10" x14ac:dyDescent="0.25">
      <c r="A347">
        <v>346</v>
      </c>
      <c r="B347">
        <v>14</v>
      </c>
      <c r="C347" t="s">
        <v>372</v>
      </c>
      <c r="D347" t="s">
        <v>373</v>
      </c>
      <c r="E347">
        <v>14</v>
      </c>
      <c r="F347" t="s">
        <v>24</v>
      </c>
      <c r="G347" t="s">
        <v>387</v>
      </c>
      <c r="H347" s="5">
        <v>1334</v>
      </c>
      <c r="I347" s="5">
        <v>9</v>
      </c>
      <c r="J347" s="5">
        <v>70</v>
      </c>
    </row>
    <row r="348" spans="1:10" x14ac:dyDescent="0.25">
      <c r="A348">
        <v>347</v>
      </c>
      <c r="B348">
        <v>14</v>
      </c>
      <c r="C348" t="s">
        <v>372</v>
      </c>
      <c r="D348" t="s">
        <v>373</v>
      </c>
      <c r="E348">
        <v>15</v>
      </c>
      <c r="F348" t="s">
        <v>24</v>
      </c>
      <c r="G348" t="s">
        <v>388</v>
      </c>
      <c r="H348" s="5">
        <v>1949</v>
      </c>
      <c r="I348" s="5">
        <v>9</v>
      </c>
      <c r="J348" s="5">
        <v>70</v>
      </c>
    </row>
    <row r="349" spans="1:10" x14ac:dyDescent="0.25">
      <c r="A349">
        <v>348</v>
      </c>
      <c r="B349">
        <v>14</v>
      </c>
      <c r="C349" t="s">
        <v>372</v>
      </c>
      <c r="D349" t="s">
        <v>373</v>
      </c>
      <c r="E349">
        <v>16</v>
      </c>
      <c r="F349" t="s">
        <v>24</v>
      </c>
      <c r="G349" t="s">
        <v>389</v>
      </c>
      <c r="H349" s="5">
        <v>2126</v>
      </c>
      <c r="I349" s="5">
        <v>9</v>
      </c>
      <c r="J349" s="5">
        <v>70</v>
      </c>
    </row>
    <row r="350" spans="1:10" x14ac:dyDescent="0.25">
      <c r="A350">
        <v>349</v>
      </c>
      <c r="B350">
        <v>14</v>
      </c>
      <c r="C350" t="s">
        <v>372</v>
      </c>
      <c r="D350" t="s">
        <v>373</v>
      </c>
      <c r="E350">
        <v>17</v>
      </c>
      <c r="F350" t="s">
        <v>24</v>
      </c>
      <c r="G350" t="s">
        <v>390</v>
      </c>
      <c r="H350" s="5">
        <v>5332</v>
      </c>
      <c r="I350" s="5">
        <v>13</v>
      </c>
      <c r="J350" s="5">
        <v>180</v>
      </c>
    </row>
    <row r="351" spans="1:10" x14ac:dyDescent="0.25">
      <c r="A351">
        <v>350</v>
      </c>
      <c r="B351">
        <v>14</v>
      </c>
      <c r="C351" t="s">
        <v>372</v>
      </c>
      <c r="D351" t="s">
        <v>373</v>
      </c>
      <c r="E351">
        <v>18</v>
      </c>
      <c r="F351" t="s">
        <v>24</v>
      </c>
      <c r="G351" t="s">
        <v>391</v>
      </c>
      <c r="H351" s="5">
        <v>5436</v>
      </c>
      <c r="I351" s="5">
        <v>13</v>
      </c>
      <c r="J351" s="5">
        <v>180</v>
      </c>
    </row>
    <row r="352" spans="1:10" x14ac:dyDescent="0.25">
      <c r="A352">
        <v>351</v>
      </c>
      <c r="B352">
        <v>14</v>
      </c>
      <c r="C352" t="s">
        <v>372</v>
      </c>
      <c r="D352" t="s">
        <v>373</v>
      </c>
      <c r="E352">
        <v>19</v>
      </c>
      <c r="F352" t="s">
        <v>24</v>
      </c>
      <c r="G352" t="s">
        <v>392</v>
      </c>
      <c r="H352" s="5">
        <v>1948</v>
      </c>
      <c r="I352" s="5">
        <v>9</v>
      </c>
      <c r="J352" s="5">
        <v>70</v>
      </c>
    </row>
    <row r="353" spans="1:10" x14ac:dyDescent="0.25">
      <c r="A353">
        <v>352</v>
      </c>
      <c r="B353">
        <v>14</v>
      </c>
      <c r="C353" t="s">
        <v>372</v>
      </c>
      <c r="D353" t="s">
        <v>373</v>
      </c>
      <c r="E353">
        <v>20</v>
      </c>
      <c r="F353" t="s">
        <v>24</v>
      </c>
      <c r="G353" t="s">
        <v>393</v>
      </c>
      <c r="H353" s="5">
        <v>1725</v>
      </c>
      <c r="I353" s="5">
        <v>9</v>
      </c>
      <c r="J353" s="5">
        <v>70</v>
      </c>
    </row>
    <row r="354" spans="1:10" x14ac:dyDescent="0.25">
      <c r="A354">
        <v>353</v>
      </c>
      <c r="B354">
        <v>14</v>
      </c>
      <c r="C354" t="s">
        <v>372</v>
      </c>
      <c r="D354" t="s">
        <v>373</v>
      </c>
      <c r="E354">
        <v>21</v>
      </c>
      <c r="F354" t="s">
        <v>24</v>
      </c>
      <c r="G354" t="s">
        <v>394</v>
      </c>
      <c r="H354" s="5">
        <v>1246</v>
      </c>
      <c r="I354" s="5">
        <v>9</v>
      </c>
      <c r="J354" s="5">
        <v>70</v>
      </c>
    </row>
    <row r="355" spans="1:10" x14ac:dyDescent="0.25">
      <c r="A355">
        <v>354</v>
      </c>
      <c r="B355">
        <v>14</v>
      </c>
      <c r="C355" t="s">
        <v>372</v>
      </c>
      <c r="D355" t="s">
        <v>373</v>
      </c>
      <c r="E355">
        <v>22</v>
      </c>
      <c r="F355" t="s">
        <v>24</v>
      </c>
      <c r="G355" t="s">
        <v>395</v>
      </c>
      <c r="H355" s="5">
        <v>1500</v>
      </c>
      <c r="I355" s="5">
        <v>9</v>
      </c>
      <c r="J355" s="5">
        <v>70</v>
      </c>
    </row>
    <row r="356" spans="1:10" x14ac:dyDescent="0.25">
      <c r="A356">
        <v>355</v>
      </c>
      <c r="B356">
        <v>14</v>
      </c>
      <c r="C356" t="s">
        <v>372</v>
      </c>
      <c r="D356" t="s">
        <v>373</v>
      </c>
      <c r="E356">
        <v>23</v>
      </c>
      <c r="F356" t="s">
        <v>24</v>
      </c>
      <c r="G356" t="s">
        <v>396</v>
      </c>
      <c r="H356" s="5">
        <v>3357</v>
      </c>
      <c r="I356" s="5">
        <v>13</v>
      </c>
      <c r="J356" s="5">
        <v>110</v>
      </c>
    </row>
    <row r="357" spans="1:10" x14ac:dyDescent="0.25">
      <c r="A357">
        <v>356</v>
      </c>
      <c r="B357">
        <v>14</v>
      </c>
      <c r="C357" t="s">
        <v>372</v>
      </c>
      <c r="D357" t="s">
        <v>373</v>
      </c>
      <c r="E357">
        <v>24</v>
      </c>
      <c r="F357" t="s">
        <v>24</v>
      </c>
      <c r="G357" t="s">
        <v>397</v>
      </c>
      <c r="H357" s="5">
        <v>3169</v>
      </c>
      <c r="I357" s="5">
        <v>13</v>
      </c>
      <c r="J357" s="5">
        <v>110</v>
      </c>
    </row>
    <row r="358" spans="1:10" x14ac:dyDescent="0.25">
      <c r="A358">
        <v>357</v>
      </c>
      <c r="B358">
        <v>14</v>
      </c>
      <c r="C358" t="s">
        <v>372</v>
      </c>
      <c r="D358" t="s">
        <v>373</v>
      </c>
      <c r="E358">
        <v>25</v>
      </c>
      <c r="F358" t="s">
        <v>24</v>
      </c>
      <c r="G358" t="s">
        <v>398</v>
      </c>
      <c r="H358" s="5">
        <v>767</v>
      </c>
      <c r="I358" s="5">
        <v>7</v>
      </c>
      <c r="J358" s="5">
        <v>50</v>
      </c>
    </row>
    <row r="359" spans="1:10" x14ac:dyDescent="0.25">
      <c r="A359">
        <v>358</v>
      </c>
      <c r="B359">
        <v>14</v>
      </c>
      <c r="C359" t="s">
        <v>372</v>
      </c>
      <c r="D359" t="s">
        <v>373</v>
      </c>
      <c r="E359">
        <v>26</v>
      </c>
      <c r="F359" t="s">
        <v>24</v>
      </c>
      <c r="G359" t="s">
        <v>399</v>
      </c>
      <c r="H359" s="5">
        <v>1579</v>
      </c>
      <c r="I359" s="5">
        <v>9</v>
      </c>
      <c r="J359" s="5">
        <v>70</v>
      </c>
    </row>
    <row r="360" spans="1:10" x14ac:dyDescent="0.25">
      <c r="A360">
        <v>359</v>
      </c>
      <c r="B360">
        <v>14</v>
      </c>
      <c r="C360" t="s">
        <v>372</v>
      </c>
      <c r="D360" t="s">
        <v>373</v>
      </c>
      <c r="E360">
        <v>27</v>
      </c>
      <c r="F360" t="s">
        <v>24</v>
      </c>
      <c r="G360" t="s">
        <v>400</v>
      </c>
      <c r="H360" s="5">
        <v>1951</v>
      </c>
      <c r="I360" s="5">
        <v>9</v>
      </c>
      <c r="J360" s="5">
        <v>70</v>
      </c>
    </row>
    <row r="361" spans="1:10" x14ac:dyDescent="0.25">
      <c r="A361">
        <v>360</v>
      </c>
      <c r="B361">
        <v>14</v>
      </c>
      <c r="C361" t="s">
        <v>372</v>
      </c>
      <c r="D361" t="s">
        <v>373</v>
      </c>
      <c r="E361">
        <v>28</v>
      </c>
      <c r="F361" t="s">
        <v>24</v>
      </c>
      <c r="G361" t="s">
        <v>401</v>
      </c>
      <c r="H361" s="5">
        <v>1874</v>
      </c>
      <c r="I361" s="5">
        <v>9</v>
      </c>
      <c r="J361" s="5">
        <v>70</v>
      </c>
    </row>
    <row r="362" spans="1:10" x14ac:dyDescent="0.25">
      <c r="A362">
        <v>361</v>
      </c>
      <c r="B362">
        <v>14</v>
      </c>
      <c r="C362" t="s">
        <v>372</v>
      </c>
      <c r="D362" t="s">
        <v>373</v>
      </c>
      <c r="E362">
        <v>29</v>
      </c>
      <c r="F362" t="s">
        <v>24</v>
      </c>
      <c r="G362" t="s">
        <v>402</v>
      </c>
      <c r="H362" s="5">
        <v>2485</v>
      </c>
      <c r="I362" s="5">
        <v>9</v>
      </c>
      <c r="J362" s="5">
        <v>70</v>
      </c>
    </row>
    <row r="363" spans="1:10" x14ac:dyDescent="0.25">
      <c r="A363">
        <v>362</v>
      </c>
      <c r="B363">
        <v>14</v>
      </c>
      <c r="C363" t="s">
        <v>372</v>
      </c>
      <c r="D363" t="s">
        <v>373</v>
      </c>
      <c r="E363">
        <v>30</v>
      </c>
      <c r="F363" t="s">
        <v>24</v>
      </c>
      <c r="G363" t="s">
        <v>403</v>
      </c>
      <c r="H363" s="5">
        <v>2455</v>
      </c>
      <c r="I363" s="5">
        <v>9</v>
      </c>
      <c r="J363" s="5">
        <v>70</v>
      </c>
    </row>
    <row r="364" spans="1:10" x14ac:dyDescent="0.25">
      <c r="A364">
        <v>363</v>
      </c>
      <c r="B364">
        <v>14</v>
      </c>
      <c r="C364" t="s">
        <v>372</v>
      </c>
      <c r="D364" t="s">
        <v>373</v>
      </c>
      <c r="E364">
        <v>31</v>
      </c>
      <c r="F364" t="s">
        <v>24</v>
      </c>
      <c r="G364" t="s">
        <v>404</v>
      </c>
      <c r="H364" s="5">
        <v>954</v>
      </c>
      <c r="I364" s="5">
        <v>7</v>
      </c>
      <c r="J364" s="5">
        <v>50</v>
      </c>
    </row>
    <row r="365" spans="1:10" x14ac:dyDescent="0.25">
      <c r="A365">
        <v>364</v>
      </c>
      <c r="B365">
        <v>14</v>
      </c>
      <c r="C365" t="s">
        <v>372</v>
      </c>
      <c r="D365" t="s">
        <v>373</v>
      </c>
      <c r="E365">
        <v>32</v>
      </c>
      <c r="F365" t="s">
        <v>24</v>
      </c>
      <c r="G365" t="s">
        <v>405</v>
      </c>
      <c r="H365" s="5">
        <v>1446</v>
      </c>
      <c r="I365" s="5">
        <v>9</v>
      </c>
      <c r="J365" s="5">
        <v>70</v>
      </c>
    </row>
    <row r="366" spans="1:10" x14ac:dyDescent="0.25">
      <c r="A366">
        <v>365</v>
      </c>
      <c r="B366">
        <v>14</v>
      </c>
      <c r="C366" t="s">
        <v>372</v>
      </c>
      <c r="D366" t="s">
        <v>373</v>
      </c>
      <c r="E366">
        <v>33</v>
      </c>
      <c r="F366" t="s">
        <v>24</v>
      </c>
      <c r="G366" t="s">
        <v>406</v>
      </c>
      <c r="H366" s="5">
        <v>1562</v>
      </c>
      <c r="I366" s="5">
        <v>9</v>
      </c>
      <c r="J366" s="5">
        <v>70</v>
      </c>
    </row>
    <row r="367" spans="1:10" x14ac:dyDescent="0.25">
      <c r="A367">
        <v>366</v>
      </c>
      <c r="B367">
        <v>14</v>
      </c>
      <c r="C367" t="s">
        <v>372</v>
      </c>
      <c r="D367" t="s">
        <v>373</v>
      </c>
      <c r="E367">
        <v>34</v>
      </c>
      <c r="F367" t="s">
        <v>24</v>
      </c>
      <c r="G367" t="s">
        <v>407</v>
      </c>
      <c r="H367" s="5">
        <v>1775</v>
      </c>
      <c r="I367" s="5">
        <v>9</v>
      </c>
      <c r="J367" s="5">
        <v>70</v>
      </c>
    </row>
    <row r="368" spans="1:10" x14ac:dyDescent="0.25">
      <c r="A368">
        <v>367</v>
      </c>
      <c r="B368">
        <v>14</v>
      </c>
      <c r="C368" t="s">
        <v>372</v>
      </c>
      <c r="D368" t="s">
        <v>373</v>
      </c>
      <c r="E368">
        <v>35</v>
      </c>
      <c r="F368" t="s">
        <v>24</v>
      </c>
      <c r="G368" t="s">
        <v>408</v>
      </c>
      <c r="H368" s="5">
        <v>3558</v>
      </c>
      <c r="I368" s="5">
        <v>13</v>
      </c>
      <c r="J368" s="5">
        <v>110</v>
      </c>
    </row>
    <row r="369" spans="1:10" x14ac:dyDescent="0.25">
      <c r="A369">
        <v>368</v>
      </c>
      <c r="B369">
        <v>14</v>
      </c>
      <c r="C369" t="s">
        <v>372</v>
      </c>
      <c r="D369" t="s">
        <v>373</v>
      </c>
      <c r="E369">
        <v>36</v>
      </c>
      <c r="F369" t="s">
        <v>24</v>
      </c>
      <c r="G369" t="s">
        <v>409</v>
      </c>
      <c r="H369" s="5">
        <v>2027</v>
      </c>
      <c r="I369" s="5">
        <v>9</v>
      </c>
      <c r="J369" s="5">
        <v>70</v>
      </c>
    </row>
    <row r="370" spans="1:10" x14ac:dyDescent="0.25">
      <c r="A370">
        <v>369</v>
      </c>
      <c r="B370">
        <v>14</v>
      </c>
      <c r="C370" t="s">
        <v>372</v>
      </c>
      <c r="D370" t="s">
        <v>373</v>
      </c>
      <c r="E370">
        <v>37</v>
      </c>
      <c r="F370" t="s">
        <v>24</v>
      </c>
      <c r="G370" t="s">
        <v>410</v>
      </c>
      <c r="H370" s="5">
        <v>1217</v>
      </c>
      <c r="I370" s="5">
        <v>9</v>
      </c>
      <c r="J370" s="5">
        <v>70</v>
      </c>
    </row>
    <row r="371" spans="1:10" x14ac:dyDescent="0.25">
      <c r="A371">
        <v>370</v>
      </c>
      <c r="B371">
        <v>14</v>
      </c>
      <c r="C371" t="s">
        <v>372</v>
      </c>
      <c r="D371" t="s">
        <v>373</v>
      </c>
      <c r="E371">
        <v>38</v>
      </c>
      <c r="F371" t="s">
        <v>24</v>
      </c>
      <c r="G371" t="s">
        <v>411</v>
      </c>
      <c r="H371" s="5">
        <v>1251</v>
      </c>
      <c r="I371" s="5">
        <v>9</v>
      </c>
      <c r="J371" s="5">
        <v>70</v>
      </c>
    </row>
    <row r="372" spans="1:10" x14ac:dyDescent="0.25">
      <c r="A372">
        <v>371</v>
      </c>
      <c r="B372">
        <v>14</v>
      </c>
      <c r="C372" t="s">
        <v>372</v>
      </c>
      <c r="D372" t="s">
        <v>373</v>
      </c>
      <c r="E372">
        <v>39</v>
      </c>
      <c r="F372" t="s">
        <v>24</v>
      </c>
      <c r="G372" t="s">
        <v>412</v>
      </c>
      <c r="H372" s="5">
        <v>1626</v>
      </c>
      <c r="I372" s="5">
        <v>9</v>
      </c>
      <c r="J372" s="5">
        <v>70</v>
      </c>
    </row>
    <row r="373" spans="1:10" x14ac:dyDescent="0.25">
      <c r="A373">
        <v>372</v>
      </c>
      <c r="B373">
        <v>14</v>
      </c>
      <c r="C373" t="s">
        <v>372</v>
      </c>
      <c r="D373" t="s">
        <v>373</v>
      </c>
      <c r="E373">
        <v>40</v>
      </c>
      <c r="F373" t="s">
        <v>24</v>
      </c>
      <c r="G373" t="s">
        <v>413</v>
      </c>
      <c r="H373" s="5">
        <v>1496</v>
      </c>
      <c r="I373" s="5">
        <v>9</v>
      </c>
      <c r="J373" s="5">
        <v>70</v>
      </c>
    </row>
    <row r="374" spans="1:10" x14ac:dyDescent="0.25">
      <c r="A374">
        <v>373</v>
      </c>
      <c r="B374">
        <v>14</v>
      </c>
      <c r="C374" t="s">
        <v>372</v>
      </c>
      <c r="D374" t="s">
        <v>373</v>
      </c>
      <c r="E374">
        <v>41</v>
      </c>
      <c r="F374" t="s">
        <v>24</v>
      </c>
      <c r="G374" t="s">
        <v>414</v>
      </c>
      <c r="H374" s="5">
        <v>1552</v>
      </c>
      <c r="I374" s="5">
        <v>9</v>
      </c>
      <c r="J374" s="5">
        <v>70</v>
      </c>
    </row>
    <row r="375" spans="1:10" x14ac:dyDescent="0.25">
      <c r="A375">
        <v>374</v>
      </c>
      <c r="B375">
        <v>14</v>
      </c>
      <c r="C375" t="s">
        <v>372</v>
      </c>
      <c r="D375" t="s">
        <v>373</v>
      </c>
      <c r="E375">
        <v>42</v>
      </c>
      <c r="F375" t="s">
        <v>24</v>
      </c>
      <c r="G375" t="s">
        <v>415</v>
      </c>
      <c r="H375" s="5">
        <v>984</v>
      </c>
      <c r="I375" s="5">
        <v>7</v>
      </c>
      <c r="J375" s="5">
        <v>50</v>
      </c>
    </row>
    <row r="376" spans="1:10" x14ac:dyDescent="0.25">
      <c r="A376">
        <v>375</v>
      </c>
      <c r="B376">
        <v>14</v>
      </c>
      <c r="C376" t="s">
        <v>372</v>
      </c>
      <c r="D376" t="s">
        <v>373</v>
      </c>
      <c r="E376">
        <v>43</v>
      </c>
      <c r="F376" t="s">
        <v>3</v>
      </c>
      <c r="G376" t="s">
        <v>416</v>
      </c>
      <c r="H376" s="5">
        <v>258026</v>
      </c>
      <c r="I376" s="5">
        <v>41</v>
      </c>
      <c r="J376" s="5">
        <v>1400</v>
      </c>
    </row>
    <row r="377" spans="1:10" x14ac:dyDescent="0.25">
      <c r="A377">
        <v>376</v>
      </c>
      <c r="B377">
        <v>15</v>
      </c>
      <c r="C377" t="s">
        <v>417</v>
      </c>
      <c r="D377" t="s">
        <v>418</v>
      </c>
      <c r="E377">
        <v>1</v>
      </c>
      <c r="F377" t="s">
        <v>14</v>
      </c>
      <c r="G377" t="s">
        <v>419</v>
      </c>
      <c r="H377" s="5">
        <v>6276</v>
      </c>
      <c r="I377" s="5">
        <v>13</v>
      </c>
      <c r="J377" s="5">
        <v>180</v>
      </c>
    </row>
    <row r="378" spans="1:10" x14ac:dyDescent="0.25">
      <c r="A378">
        <v>377</v>
      </c>
      <c r="B378">
        <v>15</v>
      </c>
      <c r="C378" t="s">
        <v>417</v>
      </c>
      <c r="D378" t="s">
        <v>418</v>
      </c>
      <c r="E378">
        <v>2</v>
      </c>
      <c r="F378" t="s">
        <v>14</v>
      </c>
      <c r="G378" t="s">
        <v>420</v>
      </c>
      <c r="H378" s="5">
        <v>11633</v>
      </c>
      <c r="I378" s="5">
        <v>15</v>
      </c>
      <c r="J378" s="5">
        <v>250</v>
      </c>
    </row>
    <row r="379" spans="1:10" x14ac:dyDescent="0.25">
      <c r="A379">
        <v>378</v>
      </c>
      <c r="B379">
        <v>15</v>
      </c>
      <c r="C379" t="s">
        <v>417</v>
      </c>
      <c r="D379" t="s">
        <v>418</v>
      </c>
      <c r="E379">
        <v>3</v>
      </c>
      <c r="F379" t="s">
        <v>14</v>
      </c>
      <c r="G379" t="s">
        <v>421</v>
      </c>
      <c r="H379" s="5">
        <v>3349</v>
      </c>
      <c r="I379" s="5">
        <v>13</v>
      </c>
      <c r="J379" s="5">
        <v>110</v>
      </c>
    </row>
    <row r="380" spans="1:10" x14ac:dyDescent="0.25">
      <c r="A380">
        <v>379</v>
      </c>
      <c r="B380">
        <v>15</v>
      </c>
      <c r="C380" t="s">
        <v>417</v>
      </c>
      <c r="D380" t="s">
        <v>418</v>
      </c>
      <c r="E380">
        <v>4</v>
      </c>
      <c r="F380" t="s">
        <v>14</v>
      </c>
      <c r="G380" t="s">
        <v>422</v>
      </c>
      <c r="H380" s="5">
        <v>42599</v>
      </c>
      <c r="I380" s="5">
        <v>21</v>
      </c>
      <c r="J380" s="5">
        <v>600</v>
      </c>
    </row>
    <row r="381" spans="1:10" x14ac:dyDescent="0.25">
      <c r="A381">
        <v>380</v>
      </c>
      <c r="B381">
        <v>15</v>
      </c>
      <c r="C381" t="s">
        <v>417</v>
      </c>
      <c r="D381" t="s">
        <v>418</v>
      </c>
      <c r="E381">
        <v>5</v>
      </c>
      <c r="F381" t="s">
        <v>14</v>
      </c>
      <c r="G381" t="s">
        <v>423</v>
      </c>
      <c r="H381" s="5">
        <v>8649</v>
      </c>
      <c r="I381" s="5">
        <v>13</v>
      </c>
      <c r="J381" s="5">
        <v>180</v>
      </c>
    </row>
    <row r="382" spans="1:10" x14ac:dyDescent="0.25">
      <c r="A382">
        <v>381</v>
      </c>
      <c r="B382">
        <v>15</v>
      </c>
      <c r="C382" t="s">
        <v>417</v>
      </c>
      <c r="D382" t="s">
        <v>418</v>
      </c>
      <c r="E382">
        <v>6</v>
      </c>
      <c r="F382" t="s">
        <v>24</v>
      </c>
      <c r="G382" t="s">
        <v>424</v>
      </c>
      <c r="H382" s="5">
        <v>2546</v>
      </c>
      <c r="I382" s="5">
        <v>13</v>
      </c>
      <c r="J382" s="5">
        <v>110</v>
      </c>
    </row>
    <row r="383" spans="1:10" x14ac:dyDescent="0.25">
      <c r="A383">
        <v>382</v>
      </c>
      <c r="B383">
        <v>15</v>
      </c>
      <c r="C383" t="s">
        <v>417</v>
      </c>
      <c r="D383" t="s">
        <v>418</v>
      </c>
      <c r="E383">
        <v>7</v>
      </c>
      <c r="F383" t="s">
        <v>24</v>
      </c>
      <c r="G383" t="s">
        <v>425</v>
      </c>
      <c r="H383" s="5">
        <v>1177</v>
      </c>
      <c r="I383" s="5">
        <v>9</v>
      </c>
      <c r="J383" s="5">
        <v>70</v>
      </c>
    </row>
    <row r="384" spans="1:10" x14ac:dyDescent="0.25">
      <c r="A384">
        <v>383</v>
      </c>
      <c r="B384">
        <v>15</v>
      </c>
      <c r="C384" t="s">
        <v>417</v>
      </c>
      <c r="D384" t="s">
        <v>418</v>
      </c>
      <c r="E384">
        <v>8</v>
      </c>
      <c r="F384" t="s">
        <v>24</v>
      </c>
      <c r="G384" t="s">
        <v>426</v>
      </c>
      <c r="H384" s="5">
        <v>171</v>
      </c>
      <c r="I384" s="5">
        <v>7</v>
      </c>
      <c r="J384" s="5">
        <v>25</v>
      </c>
    </row>
    <row r="385" spans="1:10" x14ac:dyDescent="0.25">
      <c r="A385">
        <v>384</v>
      </c>
      <c r="B385">
        <v>15</v>
      </c>
      <c r="C385" t="s">
        <v>417</v>
      </c>
      <c r="D385" t="s">
        <v>418</v>
      </c>
      <c r="E385">
        <v>9</v>
      </c>
      <c r="F385" t="s">
        <v>24</v>
      </c>
      <c r="G385" t="s">
        <v>427</v>
      </c>
      <c r="H385" s="5">
        <v>789</v>
      </c>
      <c r="I385" s="5">
        <v>7</v>
      </c>
      <c r="J385" s="5">
        <v>50</v>
      </c>
    </row>
    <row r="386" spans="1:10" x14ac:dyDescent="0.25">
      <c r="A386">
        <v>385</v>
      </c>
      <c r="B386">
        <v>15</v>
      </c>
      <c r="C386" t="s">
        <v>417</v>
      </c>
      <c r="D386" t="s">
        <v>418</v>
      </c>
      <c r="E386">
        <v>10</v>
      </c>
      <c r="F386" t="s">
        <v>24</v>
      </c>
      <c r="G386" t="s">
        <v>428</v>
      </c>
      <c r="H386" s="5">
        <v>272</v>
      </c>
      <c r="I386" s="5">
        <v>7</v>
      </c>
      <c r="J386" s="5">
        <v>25</v>
      </c>
    </row>
    <row r="387" spans="1:10" x14ac:dyDescent="0.25">
      <c r="A387">
        <v>386</v>
      </c>
      <c r="B387">
        <v>15</v>
      </c>
      <c r="C387" t="s">
        <v>417</v>
      </c>
      <c r="D387" t="s">
        <v>418</v>
      </c>
      <c r="E387">
        <v>11</v>
      </c>
      <c r="F387" t="s">
        <v>24</v>
      </c>
      <c r="G387" t="s">
        <v>429</v>
      </c>
      <c r="H387" s="5">
        <v>2650</v>
      </c>
      <c r="I387" s="5">
        <v>13</v>
      </c>
      <c r="J387" s="5">
        <v>110</v>
      </c>
    </row>
    <row r="388" spans="1:10" x14ac:dyDescent="0.25">
      <c r="A388">
        <v>387</v>
      </c>
      <c r="B388">
        <v>15</v>
      </c>
      <c r="C388" t="s">
        <v>417</v>
      </c>
      <c r="D388" t="s">
        <v>418</v>
      </c>
      <c r="E388">
        <v>12</v>
      </c>
      <c r="F388" t="s">
        <v>24</v>
      </c>
      <c r="G388" t="s">
        <v>430</v>
      </c>
      <c r="H388" s="5">
        <v>1934</v>
      </c>
      <c r="I388" s="5">
        <v>9</v>
      </c>
      <c r="J388" s="5">
        <v>70</v>
      </c>
    </row>
    <row r="389" spans="1:10" x14ac:dyDescent="0.25">
      <c r="A389">
        <v>388</v>
      </c>
      <c r="B389">
        <v>15</v>
      </c>
      <c r="C389" t="s">
        <v>417</v>
      </c>
      <c r="D389" t="s">
        <v>418</v>
      </c>
      <c r="E389">
        <v>13</v>
      </c>
      <c r="F389" t="s">
        <v>24</v>
      </c>
      <c r="G389" t="s">
        <v>431</v>
      </c>
      <c r="H389" s="5">
        <v>1606</v>
      </c>
      <c r="I389" s="5">
        <v>9</v>
      </c>
      <c r="J389" s="5">
        <v>70</v>
      </c>
    </row>
    <row r="390" spans="1:10" x14ac:dyDescent="0.25">
      <c r="A390">
        <v>389</v>
      </c>
      <c r="B390">
        <v>15</v>
      </c>
      <c r="C390" t="s">
        <v>417</v>
      </c>
      <c r="D390" t="s">
        <v>418</v>
      </c>
      <c r="E390">
        <v>14</v>
      </c>
      <c r="F390" t="s">
        <v>24</v>
      </c>
      <c r="G390" t="s">
        <v>432</v>
      </c>
      <c r="H390" s="5">
        <v>2627</v>
      </c>
      <c r="I390" s="5">
        <v>13</v>
      </c>
      <c r="J390" s="5">
        <v>110</v>
      </c>
    </row>
    <row r="391" spans="1:10" x14ac:dyDescent="0.25">
      <c r="A391">
        <v>390</v>
      </c>
      <c r="B391">
        <v>15</v>
      </c>
      <c r="C391" t="s">
        <v>417</v>
      </c>
      <c r="D391" t="s">
        <v>418</v>
      </c>
      <c r="E391">
        <v>15</v>
      </c>
      <c r="F391" t="s">
        <v>24</v>
      </c>
      <c r="G391" t="s">
        <v>433</v>
      </c>
      <c r="H391" s="5">
        <v>943</v>
      </c>
      <c r="I391" s="5">
        <v>7</v>
      </c>
      <c r="J391" s="5">
        <v>50</v>
      </c>
    </row>
    <row r="392" spans="1:10" x14ac:dyDescent="0.25">
      <c r="A392">
        <v>391</v>
      </c>
      <c r="B392">
        <v>15</v>
      </c>
      <c r="C392" t="s">
        <v>417</v>
      </c>
      <c r="D392" t="s">
        <v>418</v>
      </c>
      <c r="E392">
        <v>16</v>
      </c>
      <c r="F392" t="s">
        <v>24</v>
      </c>
      <c r="G392" t="s">
        <v>434</v>
      </c>
      <c r="H392" s="5">
        <v>2106</v>
      </c>
      <c r="I392" s="5">
        <v>9</v>
      </c>
      <c r="J392" s="5">
        <v>70</v>
      </c>
    </row>
    <row r="393" spans="1:10" x14ac:dyDescent="0.25">
      <c r="A393">
        <v>392</v>
      </c>
      <c r="B393">
        <v>15</v>
      </c>
      <c r="C393" t="s">
        <v>417</v>
      </c>
      <c r="D393" t="s">
        <v>418</v>
      </c>
      <c r="E393">
        <v>17</v>
      </c>
      <c r="F393" t="s">
        <v>24</v>
      </c>
      <c r="G393" t="s">
        <v>435</v>
      </c>
      <c r="H393" s="5">
        <v>1283</v>
      </c>
      <c r="I393" s="5">
        <v>9</v>
      </c>
      <c r="J393" s="5">
        <v>70</v>
      </c>
    </row>
    <row r="394" spans="1:10" x14ac:dyDescent="0.25">
      <c r="A394">
        <v>393</v>
      </c>
      <c r="B394">
        <v>15</v>
      </c>
      <c r="C394" t="s">
        <v>417</v>
      </c>
      <c r="D394" t="s">
        <v>418</v>
      </c>
      <c r="E394">
        <v>18</v>
      </c>
      <c r="F394" t="s">
        <v>24</v>
      </c>
      <c r="G394" t="s">
        <v>436</v>
      </c>
      <c r="H394" s="5">
        <v>2908</v>
      </c>
      <c r="I394" s="5">
        <v>13</v>
      </c>
      <c r="J394" s="5">
        <v>110</v>
      </c>
    </row>
    <row r="395" spans="1:10" x14ac:dyDescent="0.25">
      <c r="A395">
        <v>394</v>
      </c>
      <c r="B395">
        <v>15</v>
      </c>
      <c r="C395" t="s">
        <v>417</v>
      </c>
      <c r="D395" t="s">
        <v>418</v>
      </c>
      <c r="E395">
        <v>19</v>
      </c>
      <c r="F395" t="s">
        <v>24</v>
      </c>
      <c r="G395" t="s">
        <v>437</v>
      </c>
      <c r="H395" s="5">
        <v>1594</v>
      </c>
      <c r="I395" s="5">
        <v>9</v>
      </c>
      <c r="J395" s="5">
        <v>70</v>
      </c>
    </row>
    <row r="396" spans="1:10" x14ac:dyDescent="0.25">
      <c r="A396">
        <v>395</v>
      </c>
      <c r="B396">
        <v>15</v>
      </c>
      <c r="C396" t="s">
        <v>417</v>
      </c>
      <c r="D396" t="s">
        <v>418</v>
      </c>
      <c r="E396">
        <v>20</v>
      </c>
      <c r="F396" t="s">
        <v>24</v>
      </c>
      <c r="G396" t="s">
        <v>438</v>
      </c>
      <c r="H396" s="5">
        <v>1269</v>
      </c>
      <c r="I396" s="5">
        <v>9</v>
      </c>
      <c r="J396" s="5">
        <v>70</v>
      </c>
    </row>
    <row r="397" spans="1:10" x14ac:dyDescent="0.25">
      <c r="A397">
        <v>396</v>
      </c>
      <c r="B397">
        <v>15</v>
      </c>
      <c r="C397" t="s">
        <v>417</v>
      </c>
      <c r="D397" t="s">
        <v>418</v>
      </c>
      <c r="E397">
        <v>21</v>
      </c>
      <c r="F397" t="s">
        <v>3</v>
      </c>
      <c r="G397" t="s">
        <v>439</v>
      </c>
      <c r="H397" s="5">
        <v>96381</v>
      </c>
      <c r="I397" s="5">
        <v>31</v>
      </c>
      <c r="J397" s="5">
        <v>800</v>
      </c>
    </row>
    <row r="398" spans="1:10" x14ac:dyDescent="0.25">
      <c r="A398">
        <v>397</v>
      </c>
      <c r="B398">
        <v>16</v>
      </c>
      <c r="C398" t="s">
        <v>440</v>
      </c>
      <c r="D398" t="s">
        <v>441</v>
      </c>
      <c r="E398">
        <v>1</v>
      </c>
      <c r="F398" t="s">
        <v>14</v>
      </c>
      <c r="G398" t="s">
        <v>442</v>
      </c>
      <c r="H398" s="5">
        <v>5045</v>
      </c>
      <c r="I398" s="5">
        <v>13</v>
      </c>
      <c r="J398" s="5">
        <v>180</v>
      </c>
    </row>
    <row r="399" spans="1:10" x14ac:dyDescent="0.25">
      <c r="A399">
        <v>398</v>
      </c>
      <c r="B399">
        <v>16</v>
      </c>
      <c r="C399" t="s">
        <v>440</v>
      </c>
      <c r="D399" t="s">
        <v>441</v>
      </c>
      <c r="E399">
        <v>2</v>
      </c>
      <c r="F399" t="s">
        <v>14</v>
      </c>
      <c r="G399" t="s">
        <v>443</v>
      </c>
      <c r="H399" s="5">
        <v>4899</v>
      </c>
      <c r="I399" s="5">
        <v>13</v>
      </c>
      <c r="J399" s="5">
        <v>110</v>
      </c>
    </row>
    <row r="400" spans="1:10" x14ac:dyDescent="0.25">
      <c r="A400">
        <v>399</v>
      </c>
      <c r="B400">
        <v>16</v>
      </c>
      <c r="C400" t="s">
        <v>440</v>
      </c>
      <c r="D400" t="s">
        <v>441</v>
      </c>
      <c r="E400">
        <v>3</v>
      </c>
      <c r="F400" t="s">
        <v>14</v>
      </c>
      <c r="G400" t="s">
        <v>444</v>
      </c>
      <c r="H400" s="5">
        <v>30842</v>
      </c>
      <c r="I400" s="5">
        <v>19</v>
      </c>
      <c r="J400" s="5">
        <v>400</v>
      </c>
    </row>
    <row r="401" spans="1:10" x14ac:dyDescent="0.25">
      <c r="A401">
        <v>400</v>
      </c>
      <c r="B401">
        <v>16</v>
      </c>
      <c r="C401" t="s">
        <v>440</v>
      </c>
      <c r="D401" t="s">
        <v>441</v>
      </c>
      <c r="E401">
        <v>4</v>
      </c>
      <c r="F401" t="s">
        <v>14</v>
      </c>
      <c r="G401" t="s">
        <v>445</v>
      </c>
      <c r="H401" s="5">
        <v>23175</v>
      </c>
      <c r="I401" s="5">
        <v>19</v>
      </c>
      <c r="J401" s="5">
        <v>400</v>
      </c>
    </row>
    <row r="402" spans="1:10" x14ac:dyDescent="0.25">
      <c r="A402">
        <v>401</v>
      </c>
      <c r="B402">
        <v>16</v>
      </c>
      <c r="C402" t="s">
        <v>440</v>
      </c>
      <c r="D402" t="s">
        <v>441</v>
      </c>
      <c r="E402">
        <v>5</v>
      </c>
      <c r="F402" t="s">
        <v>14</v>
      </c>
      <c r="G402" t="s">
        <v>446</v>
      </c>
      <c r="H402" s="5">
        <v>9153</v>
      </c>
      <c r="I402" s="5">
        <v>13</v>
      </c>
      <c r="J402" s="5">
        <v>180</v>
      </c>
    </row>
    <row r="403" spans="1:10" x14ac:dyDescent="0.25">
      <c r="A403">
        <v>402</v>
      </c>
      <c r="B403">
        <v>16</v>
      </c>
      <c r="C403" t="s">
        <v>440</v>
      </c>
      <c r="D403" t="s">
        <v>441</v>
      </c>
      <c r="E403">
        <v>6</v>
      </c>
      <c r="F403" t="s">
        <v>24</v>
      </c>
      <c r="G403" t="s">
        <v>447</v>
      </c>
      <c r="H403" s="5">
        <v>3441</v>
      </c>
      <c r="I403" s="5">
        <v>13</v>
      </c>
      <c r="J403" s="5">
        <v>110</v>
      </c>
    </row>
    <row r="404" spans="1:10" x14ac:dyDescent="0.25">
      <c r="A404">
        <v>403</v>
      </c>
      <c r="B404">
        <v>16</v>
      </c>
      <c r="C404" t="s">
        <v>440</v>
      </c>
      <c r="D404" t="s">
        <v>441</v>
      </c>
      <c r="E404">
        <v>7</v>
      </c>
      <c r="F404" t="s">
        <v>24</v>
      </c>
      <c r="G404" t="s">
        <v>448</v>
      </c>
      <c r="H404" s="5">
        <v>2762</v>
      </c>
      <c r="I404" s="5">
        <v>13</v>
      </c>
      <c r="J404" s="5">
        <v>110</v>
      </c>
    </row>
    <row r="405" spans="1:10" x14ac:dyDescent="0.25">
      <c r="A405">
        <v>404</v>
      </c>
      <c r="B405">
        <v>16</v>
      </c>
      <c r="C405" t="s">
        <v>440</v>
      </c>
      <c r="D405" t="s">
        <v>441</v>
      </c>
      <c r="E405">
        <v>8</v>
      </c>
      <c r="F405" t="s">
        <v>24</v>
      </c>
      <c r="G405" t="s">
        <v>449</v>
      </c>
      <c r="H405" s="5">
        <v>1545</v>
      </c>
      <c r="I405" s="5">
        <v>9</v>
      </c>
      <c r="J405" s="5">
        <v>70</v>
      </c>
    </row>
    <row r="406" spans="1:10" x14ac:dyDescent="0.25">
      <c r="A406">
        <v>405</v>
      </c>
      <c r="B406">
        <v>16</v>
      </c>
      <c r="C406" t="s">
        <v>440</v>
      </c>
      <c r="D406" t="s">
        <v>441</v>
      </c>
      <c r="E406">
        <v>9</v>
      </c>
      <c r="F406" t="s">
        <v>24</v>
      </c>
      <c r="G406" t="s">
        <v>450</v>
      </c>
      <c r="H406" s="5">
        <v>3555</v>
      </c>
      <c r="I406" s="5">
        <v>13</v>
      </c>
      <c r="J406" s="5">
        <v>110</v>
      </c>
    </row>
    <row r="407" spans="1:10" x14ac:dyDescent="0.25">
      <c r="A407">
        <v>406</v>
      </c>
      <c r="B407">
        <v>16</v>
      </c>
      <c r="C407" t="s">
        <v>440</v>
      </c>
      <c r="D407" t="s">
        <v>441</v>
      </c>
      <c r="E407">
        <v>10</v>
      </c>
      <c r="F407" t="s">
        <v>24</v>
      </c>
      <c r="G407" t="s">
        <v>451</v>
      </c>
      <c r="H407" s="5">
        <v>2868</v>
      </c>
      <c r="I407" s="5">
        <v>13</v>
      </c>
      <c r="J407" s="5">
        <v>110</v>
      </c>
    </row>
    <row r="408" spans="1:10" x14ac:dyDescent="0.25">
      <c r="A408">
        <v>407</v>
      </c>
      <c r="B408">
        <v>16</v>
      </c>
      <c r="C408" t="s">
        <v>440</v>
      </c>
      <c r="D408" t="s">
        <v>441</v>
      </c>
      <c r="E408">
        <v>11</v>
      </c>
      <c r="F408" t="s">
        <v>24</v>
      </c>
      <c r="G408" t="s">
        <v>452</v>
      </c>
      <c r="H408" s="5">
        <v>3712</v>
      </c>
      <c r="I408" s="5">
        <v>13</v>
      </c>
      <c r="J408" s="5">
        <v>110</v>
      </c>
    </row>
    <row r="409" spans="1:10" x14ac:dyDescent="0.25">
      <c r="A409">
        <v>408</v>
      </c>
      <c r="B409">
        <v>16</v>
      </c>
      <c r="C409" t="s">
        <v>440</v>
      </c>
      <c r="D409" t="s">
        <v>441</v>
      </c>
      <c r="E409">
        <v>12</v>
      </c>
      <c r="F409" t="s">
        <v>24</v>
      </c>
      <c r="G409" t="s">
        <v>453</v>
      </c>
      <c r="H409" s="5">
        <v>3662</v>
      </c>
      <c r="I409" s="5">
        <v>13</v>
      </c>
      <c r="J409" s="5">
        <v>110</v>
      </c>
    </row>
    <row r="410" spans="1:10" x14ac:dyDescent="0.25">
      <c r="A410">
        <v>409</v>
      </c>
      <c r="B410">
        <v>16</v>
      </c>
      <c r="C410" t="s">
        <v>440</v>
      </c>
      <c r="D410" t="s">
        <v>441</v>
      </c>
      <c r="E410">
        <v>13</v>
      </c>
      <c r="F410" t="s">
        <v>24</v>
      </c>
      <c r="G410" t="s">
        <v>454</v>
      </c>
      <c r="H410" s="5">
        <v>2227</v>
      </c>
      <c r="I410" s="5">
        <v>9</v>
      </c>
      <c r="J410" s="5">
        <v>70</v>
      </c>
    </row>
    <row r="411" spans="1:10" x14ac:dyDescent="0.25">
      <c r="A411">
        <v>410</v>
      </c>
      <c r="B411">
        <v>16</v>
      </c>
      <c r="C411" t="s">
        <v>440</v>
      </c>
      <c r="D411" t="s">
        <v>441</v>
      </c>
      <c r="E411">
        <v>14</v>
      </c>
      <c r="F411" t="s">
        <v>24</v>
      </c>
      <c r="G411" t="s">
        <v>455</v>
      </c>
      <c r="H411" s="5">
        <v>2600</v>
      </c>
      <c r="I411" s="5">
        <v>13</v>
      </c>
      <c r="J411" s="5">
        <v>110</v>
      </c>
    </row>
    <row r="412" spans="1:10" x14ac:dyDescent="0.25">
      <c r="A412">
        <v>411</v>
      </c>
      <c r="B412">
        <v>16</v>
      </c>
      <c r="C412" t="s">
        <v>440</v>
      </c>
      <c r="D412" t="s">
        <v>441</v>
      </c>
      <c r="E412">
        <v>15</v>
      </c>
      <c r="F412" t="s">
        <v>24</v>
      </c>
      <c r="G412" t="s">
        <v>456</v>
      </c>
      <c r="H412" s="5">
        <v>6543</v>
      </c>
      <c r="I412" s="5">
        <v>13</v>
      </c>
      <c r="J412" s="5">
        <v>180</v>
      </c>
    </row>
    <row r="413" spans="1:10" x14ac:dyDescent="0.25">
      <c r="A413">
        <v>412</v>
      </c>
      <c r="B413">
        <v>16</v>
      </c>
      <c r="C413" t="s">
        <v>440</v>
      </c>
      <c r="D413" t="s">
        <v>441</v>
      </c>
      <c r="E413">
        <v>16</v>
      </c>
      <c r="F413" t="s">
        <v>24</v>
      </c>
      <c r="G413" t="s">
        <v>457</v>
      </c>
      <c r="H413" s="5">
        <v>2016</v>
      </c>
      <c r="I413" s="5">
        <v>9</v>
      </c>
      <c r="J413" s="5">
        <v>70</v>
      </c>
    </row>
    <row r="414" spans="1:10" x14ac:dyDescent="0.25">
      <c r="A414">
        <v>413</v>
      </c>
      <c r="B414">
        <v>16</v>
      </c>
      <c r="C414" t="s">
        <v>440</v>
      </c>
      <c r="D414" t="s">
        <v>441</v>
      </c>
      <c r="E414">
        <v>17</v>
      </c>
      <c r="F414" t="s">
        <v>24</v>
      </c>
      <c r="G414" t="s">
        <v>458</v>
      </c>
      <c r="H414" s="5">
        <v>980</v>
      </c>
      <c r="I414" s="5">
        <v>7</v>
      </c>
      <c r="J414" s="5">
        <v>50</v>
      </c>
    </row>
    <row r="415" spans="1:10" x14ac:dyDescent="0.25">
      <c r="A415">
        <v>414</v>
      </c>
      <c r="B415">
        <v>16</v>
      </c>
      <c r="C415" t="s">
        <v>440</v>
      </c>
      <c r="D415" t="s">
        <v>441</v>
      </c>
      <c r="E415">
        <v>18</v>
      </c>
      <c r="F415" t="s">
        <v>24</v>
      </c>
      <c r="G415" t="s">
        <v>459</v>
      </c>
      <c r="H415" s="5">
        <v>1773</v>
      </c>
      <c r="I415" s="5">
        <v>9</v>
      </c>
      <c r="J415" s="5">
        <v>70</v>
      </c>
    </row>
    <row r="416" spans="1:10" x14ac:dyDescent="0.25">
      <c r="A416">
        <v>415</v>
      </c>
      <c r="B416">
        <v>16</v>
      </c>
      <c r="C416" t="s">
        <v>440</v>
      </c>
      <c r="D416" t="s">
        <v>441</v>
      </c>
      <c r="E416">
        <v>19</v>
      </c>
      <c r="F416" t="s">
        <v>24</v>
      </c>
      <c r="G416" t="s">
        <v>460</v>
      </c>
      <c r="H416" s="5">
        <v>983</v>
      </c>
      <c r="I416" s="5">
        <v>7</v>
      </c>
      <c r="J416" s="5">
        <v>50</v>
      </c>
    </row>
    <row r="417" spans="1:10" x14ac:dyDescent="0.25">
      <c r="A417">
        <v>416</v>
      </c>
      <c r="B417">
        <v>16</v>
      </c>
      <c r="C417" t="s">
        <v>440</v>
      </c>
      <c r="D417" t="s">
        <v>441</v>
      </c>
      <c r="E417">
        <v>20</v>
      </c>
      <c r="F417" t="s">
        <v>24</v>
      </c>
      <c r="G417" t="s">
        <v>461</v>
      </c>
      <c r="H417" s="5">
        <v>3526</v>
      </c>
      <c r="I417" s="5">
        <v>13</v>
      </c>
      <c r="J417" s="5">
        <v>110</v>
      </c>
    </row>
    <row r="418" spans="1:10" x14ac:dyDescent="0.25">
      <c r="A418">
        <v>417</v>
      </c>
      <c r="B418">
        <v>16</v>
      </c>
      <c r="C418" t="s">
        <v>440</v>
      </c>
      <c r="D418" t="s">
        <v>441</v>
      </c>
      <c r="E418">
        <v>21</v>
      </c>
      <c r="F418" t="s">
        <v>24</v>
      </c>
      <c r="G418" t="s">
        <v>462</v>
      </c>
      <c r="H418" s="5">
        <v>4861</v>
      </c>
      <c r="I418" s="5">
        <v>13</v>
      </c>
      <c r="J418" s="5">
        <v>110</v>
      </c>
    </row>
    <row r="419" spans="1:10" x14ac:dyDescent="0.25">
      <c r="A419">
        <v>418</v>
      </c>
      <c r="B419">
        <v>16</v>
      </c>
      <c r="C419" t="s">
        <v>440</v>
      </c>
      <c r="D419" t="s">
        <v>441</v>
      </c>
      <c r="E419">
        <v>22</v>
      </c>
      <c r="F419" t="s">
        <v>24</v>
      </c>
      <c r="G419" t="s">
        <v>359</v>
      </c>
      <c r="H419" s="5">
        <v>2192</v>
      </c>
      <c r="I419" s="5">
        <v>9</v>
      </c>
      <c r="J419" s="5">
        <v>70</v>
      </c>
    </row>
    <row r="420" spans="1:10" x14ac:dyDescent="0.25">
      <c r="A420">
        <v>419</v>
      </c>
      <c r="B420">
        <v>16</v>
      </c>
      <c r="C420" t="s">
        <v>440</v>
      </c>
      <c r="D420" t="s">
        <v>441</v>
      </c>
      <c r="E420">
        <v>23</v>
      </c>
      <c r="F420" t="s">
        <v>24</v>
      </c>
      <c r="G420" t="s">
        <v>463</v>
      </c>
      <c r="H420" s="5">
        <v>3271</v>
      </c>
      <c r="I420" s="5">
        <v>13</v>
      </c>
      <c r="J420" s="5">
        <v>110</v>
      </c>
    </row>
    <row r="421" spans="1:10" x14ac:dyDescent="0.25">
      <c r="A421">
        <v>420</v>
      </c>
      <c r="B421">
        <v>16</v>
      </c>
      <c r="C421" t="s">
        <v>440</v>
      </c>
      <c r="D421" t="s">
        <v>441</v>
      </c>
      <c r="E421">
        <v>24</v>
      </c>
      <c r="F421" t="s">
        <v>24</v>
      </c>
      <c r="G421" t="s">
        <v>464</v>
      </c>
      <c r="H421" s="5">
        <v>2419</v>
      </c>
      <c r="I421" s="5">
        <v>9</v>
      </c>
      <c r="J421" s="5">
        <v>70</v>
      </c>
    </row>
    <row r="422" spans="1:10" x14ac:dyDescent="0.25">
      <c r="A422">
        <v>421</v>
      </c>
      <c r="B422">
        <v>16</v>
      </c>
      <c r="C422" t="s">
        <v>440</v>
      </c>
      <c r="D422" t="s">
        <v>441</v>
      </c>
      <c r="E422">
        <v>25</v>
      </c>
      <c r="F422" t="s">
        <v>24</v>
      </c>
      <c r="G422" t="s">
        <v>465</v>
      </c>
      <c r="H422" s="5">
        <v>1552</v>
      </c>
      <c r="I422" s="5">
        <v>9</v>
      </c>
      <c r="J422" s="5">
        <v>70</v>
      </c>
    </row>
    <row r="423" spans="1:10" x14ac:dyDescent="0.25">
      <c r="A423">
        <v>422</v>
      </c>
      <c r="B423">
        <v>16</v>
      </c>
      <c r="C423" t="s">
        <v>440</v>
      </c>
      <c r="D423" t="s">
        <v>441</v>
      </c>
      <c r="E423">
        <v>26</v>
      </c>
      <c r="F423" t="s">
        <v>24</v>
      </c>
      <c r="G423" t="s">
        <v>466</v>
      </c>
      <c r="H423" s="5">
        <v>1116</v>
      </c>
      <c r="I423" s="5">
        <v>9</v>
      </c>
      <c r="J423" s="5">
        <v>70</v>
      </c>
    </row>
    <row r="424" spans="1:10" x14ac:dyDescent="0.25">
      <c r="A424">
        <v>423</v>
      </c>
      <c r="B424">
        <v>16</v>
      </c>
      <c r="C424" t="s">
        <v>440</v>
      </c>
      <c r="D424" t="s">
        <v>441</v>
      </c>
      <c r="E424">
        <v>27</v>
      </c>
      <c r="F424" t="s">
        <v>24</v>
      </c>
      <c r="G424" t="s">
        <v>467</v>
      </c>
      <c r="H424" s="5">
        <v>1657</v>
      </c>
      <c r="I424" s="5">
        <v>9</v>
      </c>
      <c r="J424" s="5">
        <v>70</v>
      </c>
    </row>
    <row r="425" spans="1:10" x14ac:dyDescent="0.25">
      <c r="A425">
        <v>424</v>
      </c>
      <c r="B425">
        <v>16</v>
      </c>
      <c r="C425" t="s">
        <v>440</v>
      </c>
      <c r="D425" t="s">
        <v>441</v>
      </c>
      <c r="E425">
        <v>28</v>
      </c>
      <c r="F425" t="s">
        <v>24</v>
      </c>
      <c r="G425" t="s">
        <v>468</v>
      </c>
      <c r="H425" s="5">
        <v>2067</v>
      </c>
      <c r="I425" s="5">
        <v>9</v>
      </c>
      <c r="J425" s="5">
        <v>70</v>
      </c>
    </row>
    <row r="426" spans="1:10" x14ac:dyDescent="0.25">
      <c r="A426">
        <v>425</v>
      </c>
      <c r="B426">
        <v>16</v>
      </c>
      <c r="C426" t="s">
        <v>440</v>
      </c>
      <c r="D426" t="s">
        <v>441</v>
      </c>
      <c r="E426">
        <v>29</v>
      </c>
      <c r="F426" t="s">
        <v>24</v>
      </c>
      <c r="G426" t="s">
        <v>469</v>
      </c>
      <c r="H426" s="5">
        <v>4167</v>
      </c>
      <c r="I426" s="5">
        <v>13</v>
      </c>
      <c r="J426" s="5">
        <v>110</v>
      </c>
    </row>
    <row r="427" spans="1:10" x14ac:dyDescent="0.25">
      <c r="A427">
        <v>426</v>
      </c>
      <c r="B427">
        <v>16</v>
      </c>
      <c r="C427" t="s">
        <v>440</v>
      </c>
      <c r="D427" t="s">
        <v>441</v>
      </c>
      <c r="E427">
        <v>30</v>
      </c>
      <c r="F427" t="s">
        <v>24</v>
      </c>
      <c r="G427" t="s">
        <v>470</v>
      </c>
      <c r="H427" s="5">
        <v>1634</v>
      </c>
      <c r="I427" s="5">
        <v>9</v>
      </c>
      <c r="J427" s="5">
        <v>70</v>
      </c>
    </row>
    <row r="428" spans="1:10" x14ac:dyDescent="0.25">
      <c r="A428">
        <v>427</v>
      </c>
      <c r="B428">
        <v>16</v>
      </c>
      <c r="C428" t="s">
        <v>440</v>
      </c>
      <c r="D428" t="s">
        <v>441</v>
      </c>
      <c r="E428">
        <v>31</v>
      </c>
      <c r="F428" t="s">
        <v>24</v>
      </c>
      <c r="G428" t="s">
        <v>471</v>
      </c>
      <c r="H428" s="5">
        <v>2870</v>
      </c>
      <c r="I428" s="5">
        <v>13</v>
      </c>
      <c r="J428" s="5">
        <v>110</v>
      </c>
    </row>
    <row r="429" spans="1:10" x14ac:dyDescent="0.25">
      <c r="A429">
        <v>428</v>
      </c>
      <c r="B429">
        <v>16</v>
      </c>
      <c r="C429" t="s">
        <v>440</v>
      </c>
      <c r="D429" t="s">
        <v>441</v>
      </c>
      <c r="E429">
        <v>32</v>
      </c>
      <c r="F429" t="s">
        <v>3</v>
      </c>
      <c r="G429" t="s">
        <v>472</v>
      </c>
      <c r="H429" s="5">
        <v>143113</v>
      </c>
      <c r="I429" s="5">
        <v>37</v>
      </c>
      <c r="J429" s="5">
        <v>1000</v>
      </c>
    </row>
    <row r="430" spans="1:10" x14ac:dyDescent="0.25">
      <c r="A430">
        <v>429</v>
      </c>
      <c r="B430">
        <v>17</v>
      </c>
      <c r="C430" t="s">
        <v>473</v>
      </c>
      <c r="D430" t="s">
        <v>474</v>
      </c>
      <c r="E430">
        <v>1</v>
      </c>
      <c r="F430" t="s">
        <v>14</v>
      </c>
      <c r="G430" t="s">
        <v>475</v>
      </c>
      <c r="H430" s="5">
        <v>3979</v>
      </c>
      <c r="I430" s="5">
        <v>13</v>
      </c>
      <c r="J430" s="5">
        <v>110</v>
      </c>
    </row>
    <row r="431" spans="1:10" x14ac:dyDescent="0.25">
      <c r="A431">
        <v>430</v>
      </c>
      <c r="B431">
        <v>17</v>
      </c>
      <c r="C431" t="s">
        <v>473</v>
      </c>
      <c r="D431" t="s">
        <v>474</v>
      </c>
      <c r="E431">
        <v>2</v>
      </c>
      <c r="F431" t="s">
        <v>14</v>
      </c>
      <c r="G431" t="s">
        <v>476</v>
      </c>
      <c r="H431" s="5">
        <v>9153</v>
      </c>
      <c r="I431" s="5">
        <v>13</v>
      </c>
      <c r="J431" s="5">
        <v>180</v>
      </c>
    </row>
    <row r="432" spans="1:10" x14ac:dyDescent="0.25">
      <c r="A432">
        <v>431</v>
      </c>
      <c r="B432">
        <v>17</v>
      </c>
      <c r="C432" t="s">
        <v>473</v>
      </c>
      <c r="D432" t="s">
        <v>474</v>
      </c>
      <c r="E432">
        <v>3</v>
      </c>
      <c r="F432" t="s">
        <v>14</v>
      </c>
      <c r="G432" t="s">
        <v>477</v>
      </c>
      <c r="H432" s="5">
        <v>37794</v>
      </c>
      <c r="I432" s="5">
        <v>21</v>
      </c>
      <c r="J432" s="5">
        <v>600</v>
      </c>
    </row>
    <row r="433" spans="1:10" x14ac:dyDescent="0.25">
      <c r="A433">
        <v>432</v>
      </c>
      <c r="B433">
        <v>17</v>
      </c>
      <c r="C433" t="s">
        <v>473</v>
      </c>
      <c r="D433" t="s">
        <v>474</v>
      </c>
      <c r="E433">
        <v>4</v>
      </c>
      <c r="F433" t="s">
        <v>14</v>
      </c>
      <c r="G433" t="s">
        <v>478</v>
      </c>
      <c r="H433" s="5">
        <v>1394</v>
      </c>
      <c r="I433" s="5">
        <v>9</v>
      </c>
      <c r="J433" s="5">
        <v>70</v>
      </c>
    </row>
    <row r="434" spans="1:10" x14ac:dyDescent="0.25">
      <c r="A434">
        <v>433</v>
      </c>
      <c r="B434">
        <v>17</v>
      </c>
      <c r="C434" t="s">
        <v>473</v>
      </c>
      <c r="D434" t="s">
        <v>474</v>
      </c>
      <c r="E434">
        <v>5</v>
      </c>
      <c r="F434" t="s">
        <v>14</v>
      </c>
      <c r="G434" t="s">
        <v>479</v>
      </c>
      <c r="H434" s="5">
        <v>13301</v>
      </c>
      <c r="I434" s="5">
        <v>15</v>
      </c>
      <c r="J434" s="5">
        <v>250</v>
      </c>
    </row>
    <row r="435" spans="1:10" x14ac:dyDescent="0.25">
      <c r="A435">
        <v>434</v>
      </c>
      <c r="B435">
        <v>17</v>
      </c>
      <c r="C435" t="s">
        <v>473</v>
      </c>
      <c r="D435" t="s">
        <v>474</v>
      </c>
      <c r="E435">
        <v>6</v>
      </c>
      <c r="F435" t="s">
        <v>14</v>
      </c>
      <c r="G435" t="s">
        <v>480</v>
      </c>
      <c r="H435" s="5">
        <v>14139</v>
      </c>
      <c r="I435" s="5">
        <v>15</v>
      </c>
      <c r="J435" s="5">
        <v>250</v>
      </c>
    </row>
    <row r="436" spans="1:10" x14ac:dyDescent="0.25">
      <c r="A436">
        <v>435</v>
      </c>
      <c r="B436">
        <v>17</v>
      </c>
      <c r="C436" t="s">
        <v>473</v>
      </c>
      <c r="D436" t="s">
        <v>474</v>
      </c>
      <c r="E436">
        <v>7</v>
      </c>
      <c r="F436" t="s">
        <v>14</v>
      </c>
      <c r="G436" t="s">
        <v>481</v>
      </c>
      <c r="H436" s="5">
        <v>23452</v>
      </c>
      <c r="I436" s="5">
        <v>19</v>
      </c>
      <c r="J436" s="5">
        <v>400</v>
      </c>
    </row>
    <row r="437" spans="1:10" x14ac:dyDescent="0.25">
      <c r="A437">
        <v>436</v>
      </c>
      <c r="B437">
        <v>17</v>
      </c>
      <c r="C437" t="s">
        <v>473</v>
      </c>
      <c r="D437" t="s">
        <v>474</v>
      </c>
      <c r="E437">
        <v>8</v>
      </c>
      <c r="F437" t="s">
        <v>14</v>
      </c>
      <c r="G437" t="s">
        <v>482</v>
      </c>
      <c r="H437" s="5">
        <v>24862</v>
      </c>
      <c r="I437" s="5">
        <v>19</v>
      </c>
      <c r="J437" s="5">
        <v>400</v>
      </c>
    </row>
    <row r="438" spans="1:10" x14ac:dyDescent="0.25">
      <c r="A438">
        <v>437</v>
      </c>
      <c r="B438">
        <v>17</v>
      </c>
      <c r="C438" t="s">
        <v>473</v>
      </c>
      <c r="D438" t="s">
        <v>474</v>
      </c>
      <c r="E438">
        <v>9</v>
      </c>
      <c r="F438" t="s">
        <v>14</v>
      </c>
      <c r="G438" t="s">
        <v>483</v>
      </c>
      <c r="H438" s="5">
        <v>160577</v>
      </c>
      <c r="I438" s="5">
        <v>31</v>
      </c>
      <c r="J438" s="5">
        <v>1000</v>
      </c>
    </row>
    <row r="439" spans="1:10" x14ac:dyDescent="0.25">
      <c r="A439">
        <v>438</v>
      </c>
      <c r="B439">
        <v>17</v>
      </c>
      <c r="C439" t="s">
        <v>473</v>
      </c>
      <c r="D439" t="s">
        <v>474</v>
      </c>
      <c r="E439">
        <v>10</v>
      </c>
      <c r="F439" t="s">
        <v>14</v>
      </c>
      <c r="G439" t="s">
        <v>484</v>
      </c>
      <c r="H439" s="5">
        <v>2772</v>
      </c>
      <c r="I439" s="5">
        <v>13</v>
      </c>
      <c r="J439" s="5">
        <v>110</v>
      </c>
    </row>
    <row r="440" spans="1:10" x14ac:dyDescent="0.25">
      <c r="A440">
        <v>439</v>
      </c>
      <c r="B440">
        <v>17</v>
      </c>
      <c r="C440" t="s">
        <v>473</v>
      </c>
      <c r="D440" t="s">
        <v>474</v>
      </c>
      <c r="E440">
        <v>11</v>
      </c>
      <c r="F440" t="s">
        <v>14</v>
      </c>
      <c r="G440" t="s">
        <v>485</v>
      </c>
      <c r="H440" s="5">
        <v>4325</v>
      </c>
      <c r="I440" s="5">
        <v>13</v>
      </c>
      <c r="J440" s="5">
        <v>110</v>
      </c>
    </row>
    <row r="441" spans="1:10" x14ac:dyDescent="0.25">
      <c r="A441">
        <v>440</v>
      </c>
      <c r="B441">
        <v>17</v>
      </c>
      <c r="C441" t="s">
        <v>473</v>
      </c>
      <c r="D441" t="s">
        <v>474</v>
      </c>
      <c r="E441">
        <v>12</v>
      </c>
      <c r="F441" t="s">
        <v>14</v>
      </c>
      <c r="G441" t="s">
        <v>486</v>
      </c>
      <c r="H441" s="5">
        <v>8182</v>
      </c>
      <c r="I441" s="5">
        <v>13</v>
      </c>
      <c r="J441" s="5">
        <v>180</v>
      </c>
    </row>
    <row r="442" spans="1:10" x14ac:dyDescent="0.25">
      <c r="A442">
        <v>441</v>
      </c>
      <c r="B442">
        <v>17</v>
      </c>
      <c r="C442" t="s">
        <v>473</v>
      </c>
      <c r="D442" t="s">
        <v>474</v>
      </c>
      <c r="E442">
        <v>13</v>
      </c>
      <c r="F442" t="s">
        <v>14</v>
      </c>
      <c r="G442" t="s">
        <v>487</v>
      </c>
      <c r="H442" s="5">
        <v>12393</v>
      </c>
      <c r="I442" s="5">
        <v>15</v>
      </c>
      <c r="J442" s="5">
        <v>250</v>
      </c>
    </row>
    <row r="443" spans="1:10" x14ac:dyDescent="0.25">
      <c r="A443">
        <v>442</v>
      </c>
      <c r="B443">
        <v>17</v>
      </c>
      <c r="C443" t="s">
        <v>473</v>
      </c>
      <c r="D443" t="s">
        <v>474</v>
      </c>
      <c r="E443">
        <v>14</v>
      </c>
      <c r="F443" t="s">
        <v>14</v>
      </c>
      <c r="G443" t="s">
        <v>488</v>
      </c>
      <c r="H443" s="5">
        <v>1918</v>
      </c>
      <c r="I443" s="5">
        <v>9</v>
      </c>
      <c r="J443" s="5">
        <v>70</v>
      </c>
    </row>
    <row r="444" spans="1:10" x14ac:dyDescent="0.25">
      <c r="A444">
        <v>443</v>
      </c>
      <c r="B444">
        <v>17</v>
      </c>
      <c r="C444" t="s">
        <v>473</v>
      </c>
      <c r="D444" t="s">
        <v>474</v>
      </c>
      <c r="E444">
        <v>15</v>
      </c>
      <c r="F444" t="s">
        <v>14</v>
      </c>
      <c r="G444" t="s">
        <v>489</v>
      </c>
      <c r="H444" s="5">
        <v>5698</v>
      </c>
      <c r="I444" s="5">
        <v>13</v>
      </c>
      <c r="J444" s="5">
        <v>180</v>
      </c>
    </row>
    <row r="445" spans="1:10" x14ac:dyDescent="0.25">
      <c r="A445">
        <v>444</v>
      </c>
      <c r="B445">
        <v>17</v>
      </c>
      <c r="C445" t="s">
        <v>473</v>
      </c>
      <c r="D445" t="s">
        <v>474</v>
      </c>
      <c r="E445">
        <v>16</v>
      </c>
      <c r="F445" t="s">
        <v>14</v>
      </c>
      <c r="G445" t="s">
        <v>490</v>
      </c>
      <c r="H445" s="5">
        <v>1728</v>
      </c>
      <c r="I445" s="5">
        <v>9</v>
      </c>
      <c r="J445" s="5">
        <v>70</v>
      </c>
    </row>
    <row r="446" spans="1:10" x14ac:dyDescent="0.25">
      <c r="A446">
        <v>445</v>
      </c>
      <c r="B446">
        <v>17</v>
      </c>
      <c r="C446" t="s">
        <v>473</v>
      </c>
      <c r="D446" t="s">
        <v>474</v>
      </c>
      <c r="E446">
        <v>17</v>
      </c>
      <c r="F446" t="s">
        <v>24</v>
      </c>
      <c r="G446" t="s">
        <v>491</v>
      </c>
      <c r="H446" s="5">
        <v>2590</v>
      </c>
      <c r="I446" s="5">
        <v>13</v>
      </c>
      <c r="J446" s="5">
        <v>110</v>
      </c>
    </row>
    <row r="447" spans="1:10" x14ac:dyDescent="0.25">
      <c r="A447">
        <v>446</v>
      </c>
      <c r="B447">
        <v>17</v>
      </c>
      <c r="C447" t="s">
        <v>473</v>
      </c>
      <c r="D447" t="s">
        <v>474</v>
      </c>
      <c r="E447">
        <v>18</v>
      </c>
      <c r="F447" t="s">
        <v>24</v>
      </c>
      <c r="G447" t="s">
        <v>492</v>
      </c>
      <c r="H447" s="5">
        <v>1678</v>
      </c>
      <c r="I447" s="5">
        <v>9</v>
      </c>
      <c r="J447" s="5">
        <v>70</v>
      </c>
    </row>
    <row r="448" spans="1:10" x14ac:dyDescent="0.25">
      <c r="A448">
        <v>447</v>
      </c>
      <c r="B448">
        <v>17</v>
      </c>
      <c r="C448" t="s">
        <v>473</v>
      </c>
      <c r="D448" t="s">
        <v>474</v>
      </c>
      <c r="E448">
        <v>19</v>
      </c>
      <c r="F448" t="s">
        <v>24</v>
      </c>
      <c r="G448" t="s">
        <v>493</v>
      </c>
      <c r="H448" s="5">
        <v>1626</v>
      </c>
      <c r="I448" s="5">
        <v>9</v>
      </c>
      <c r="J448" s="5">
        <v>70</v>
      </c>
    </row>
    <row r="449" spans="1:10" x14ac:dyDescent="0.25">
      <c r="A449">
        <v>448</v>
      </c>
      <c r="B449">
        <v>17</v>
      </c>
      <c r="C449" t="s">
        <v>473</v>
      </c>
      <c r="D449" t="s">
        <v>474</v>
      </c>
      <c r="E449">
        <v>20</v>
      </c>
      <c r="F449" t="s">
        <v>24</v>
      </c>
      <c r="G449" t="s">
        <v>494</v>
      </c>
      <c r="H449" s="5">
        <v>1799</v>
      </c>
      <c r="I449" s="5">
        <v>9</v>
      </c>
      <c r="J449" s="5">
        <v>70</v>
      </c>
    </row>
    <row r="450" spans="1:10" x14ac:dyDescent="0.25">
      <c r="A450">
        <v>449</v>
      </c>
      <c r="B450">
        <v>17</v>
      </c>
      <c r="C450" t="s">
        <v>473</v>
      </c>
      <c r="D450" t="s">
        <v>474</v>
      </c>
      <c r="E450">
        <v>21</v>
      </c>
      <c r="F450" t="s">
        <v>24</v>
      </c>
      <c r="G450" t="s">
        <v>495</v>
      </c>
      <c r="H450" s="5">
        <v>2805</v>
      </c>
      <c r="I450" s="5">
        <v>13</v>
      </c>
      <c r="J450" s="5">
        <v>110</v>
      </c>
    </row>
    <row r="451" spans="1:10" x14ac:dyDescent="0.25">
      <c r="A451">
        <v>450</v>
      </c>
      <c r="B451">
        <v>17</v>
      </c>
      <c r="C451" t="s">
        <v>473</v>
      </c>
      <c r="D451" t="s">
        <v>474</v>
      </c>
      <c r="E451">
        <v>22</v>
      </c>
      <c r="F451" t="s">
        <v>24</v>
      </c>
      <c r="G451" t="s">
        <v>496</v>
      </c>
      <c r="H451" s="5">
        <v>6876</v>
      </c>
      <c r="I451" s="5">
        <v>13</v>
      </c>
      <c r="J451" s="5">
        <v>180</v>
      </c>
    </row>
    <row r="452" spans="1:10" x14ac:dyDescent="0.25">
      <c r="A452">
        <v>451</v>
      </c>
      <c r="B452">
        <v>17</v>
      </c>
      <c r="C452" t="s">
        <v>473</v>
      </c>
      <c r="D452" t="s">
        <v>474</v>
      </c>
      <c r="E452">
        <v>23</v>
      </c>
      <c r="F452" t="s">
        <v>24</v>
      </c>
      <c r="G452" t="s">
        <v>497</v>
      </c>
      <c r="H452" s="5">
        <v>3742</v>
      </c>
      <c r="I452" s="5">
        <v>13</v>
      </c>
      <c r="J452" s="5">
        <v>110</v>
      </c>
    </row>
    <row r="453" spans="1:10" x14ac:dyDescent="0.25">
      <c r="A453">
        <v>452</v>
      </c>
      <c r="B453">
        <v>17</v>
      </c>
      <c r="C453" t="s">
        <v>473</v>
      </c>
      <c r="D453" t="s">
        <v>474</v>
      </c>
      <c r="E453">
        <v>24</v>
      </c>
      <c r="F453" t="s">
        <v>24</v>
      </c>
      <c r="G453" t="s">
        <v>498</v>
      </c>
      <c r="H453" s="5">
        <v>2401</v>
      </c>
      <c r="I453" s="5">
        <v>9</v>
      </c>
      <c r="J453" s="5">
        <v>70</v>
      </c>
    </row>
    <row r="454" spans="1:10" x14ac:dyDescent="0.25">
      <c r="A454">
        <v>453</v>
      </c>
      <c r="B454">
        <v>17</v>
      </c>
      <c r="C454" t="s">
        <v>473</v>
      </c>
      <c r="D454" t="s">
        <v>474</v>
      </c>
      <c r="E454">
        <v>25</v>
      </c>
      <c r="F454" t="s">
        <v>24</v>
      </c>
      <c r="G454" t="s">
        <v>499</v>
      </c>
      <c r="H454" s="5">
        <v>3144</v>
      </c>
      <c r="I454" s="5">
        <v>13</v>
      </c>
      <c r="J454" s="5">
        <v>110</v>
      </c>
    </row>
    <row r="455" spans="1:10" x14ac:dyDescent="0.25">
      <c r="A455">
        <v>454</v>
      </c>
      <c r="B455">
        <v>17</v>
      </c>
      <c r="C455" t="s">
        <v>473</v>
      </c>
      <c r="D455" t="s">
        <v>474</v>
      </c>
      <c r="E455">
        <v>26</v>
      </c>
      <c r="F455" t="s">
        <v>24</v>
      </c>
      <c r="G455" t="s">
        <v>500</v>
      </c>
      <c r="H455" s="5">
        <v>3501</v>
      </c>
      <c r="I455" s="5">
        <v>13</v>
      </c>
      <c r="J455" s="5">
        <v>110</v>
      </c>
    </row>
    <row r="456" spans="1:10" x14ac:dyDescent="0.25">
      <c r="A456">
        <v>455</v>
      </c>
      <c r="B456">
        <v>17</v>
      </c>
      <c r="C456" t="s">
        <v>473</v>
      </c>
      <c r="D456" t="s">
        <v>474</v>
      </c>
      <c r="E456">
        <v>27</v>
      </c>
      <c r="F456" t="s">
        <v>24</v>
      </c>
      <c r="G456" t="s">
        <v>501</v>
      </c>
      <c r="H456" s="5">
        <v>5226</v>
      </c>
      <c r="I456" s="5">
        <v>13</v>
      </c>
      <c r="J456" s="5">
        <v>180</v>
      </c>
    </row>
    <row r="457" spans="1:10" x14ac:dyDescent="0.25">
      <c r="A457">
        <v>456</v>
      </c>
      <c r="B457">
        <v>17</v>
      </c>
      <c r="C457" t="s">
        <v>473</v>
      </c>
      <c r="D457" t="s">
        <v>474</v>
      </c>
      <c r="E457">
        <v>28</v>
      </c>
      <c r="F457" t="s">
        <v>24</v>
      </c>
      <c r="G457" t="s">
        <v>502</v>
      </c>
      <c r="H457" s="5">
        <v>495</v>
      </c>
      <c r="I457" s="5">
        <v>7</v>
      </c>
      <c r="J457" s="5">
        <v>35</v>
      </c>
    </row>
    <row r="458" spans="1:10" x14ac:dyDescent="0.25">
      <c r="A458">
        <v>457</v>
      </c>
      <c r="B458">
        <v>17</v>
      </c>
      <c r="C458" t="s">
        <v>473</v>
      </c>
      <c r="D458" t="s">
        <v>474</v>
      </c>
      <c r="E458">
        <v>29</v>
      </c>
      <c r="F458" t="s">
        <v>24</v>
      </c>
      <c r="G458" t="s">
        <v>503</v>
      </c>
      <c r="H458" s="5">
        <v>667</v>
      </c>
      <c r="I458" s="5">
        <v>7</v>
      </c>
      <c r="J458" s="5">
        <v>50</v>
      </c>
    </row>
    <row r="459" spans="1:10" x14ac:dyDescent="0.25">
      <c r="A459">
        <v>458</v>
      </c>
      <c r="B459">
        <v>17</v>
      </c>
      <c r="C459" t="s">
        <v>473</v>
      </c>
      <c r="D459" t="s">
        <v>474</v>
      </c>
      <c r="E459">
        <v>30</v>
      </c>
      <c r="F459" t="s">
        <v>24</v>
      </c>
      <c r="G459" t="s">
        <v>504</v>
      </c>
      <c r="H459" s="5">
        <v>1402</v>
      </c>
      <c r="I459" s="5">
        <v>9</v>
      </c>
      <c r="J459" s="5">
        <v>70</v>
      </c>
    </row>
    <row r="460" spans="1:10" x14ac:dyDescent="0.25">
      <c r="A460">
        <v>459</v>
      </c>
      <c r="B460">
        <v>17</v>
      </c>
      <c r="C460" t="s">
        <v>473</v>
      </c>
      <c r="D460" t="s">
        <v>474</v>
      </c>
      <c r="E460">
        <v>31</v>
      </c>
      <c r="F460" t="s">
        <v>24</v>
      </c>
      <c r="G460" t="s">
        <v>505</v>
      </c>
      <c r="H460" s="5">
        <v>4273</v>
      </c>
      <c r="I460" s="5">
        <v>13</v>
      </c>
      <c r="J460" s="5">
        <v>110</v>
      </c>
    </row>
    <row r="461" spans="1:10" x14ac:dyDescent="0.25">
      <c r="A461">
        <v>460</v>
      </c>
      <c r="B461">
        <v>17</v>
      </c>
      <c r="C461" t="s">
        <v>473</v>
      </c>
      <c r="D461" t="s">
        <v>474</v>
      </c>
      <c r="E461">
        <v>32</v>
      </c>
      <c r="F461" t="s">
        <v>24</v>
      </c>
      <c r="G461" t="s">
        <v>506</v>
      </c>
      <c r="H461" s="5">
        <v>931</v>
      </c>
      <c r="I461" s="5">
        <v>7</v>
      </c>
      <c r="J461" s="5">
        <v>50</v>
      </c>
    </row>
    <row r="462" spans="1:10" x14ac:dyDescent="0.25">
      <c r="A462">
        <v>461</v>
      </c>
      <c r="B462">
        <v>17</v>
      </c>
      <c r="C462" t="s">
        <v>473</v>
      </c>
      <c r="D462" t="s">
        <v>474</v>
      </c>
      <c r="E462">
        <v>33</v>
      </c>
      <c r="F462" t="s">
        <v>24</v>
      </c>
      <c r="G462" t="s">
        <v>507</v>
      </c>
      <c r="H462" s="5">
        <v>3465</v>
      </c>
      <c r="I462" s="5">
        <v>13</v>
      </c>
      <c r="J462" s="5">
        <v>110</v>
      </c>
    </row>
    <row r="463" spans="1:10" x14ac:dyDescent="0.25">
      <c r="A463">
        <v>462</v>
      </c>
      <c r="B463">
        <v>17</v>
      </c>
      <c r="C463" t="s">
        <v>473</v>
      </c>
      <c r="D463" t="s">
        <v>474</v>
      </c>
      <c r="E463">
        <v>34</v>
      </c>
      <c r="F463" t="s">
        <v>24</v>
      </c>
      <c r="G463" t="s">
        <v>508</v>
      </c>
      <c r="H463" s="5">
        <v>878</v>
      </c>
      <c r="I463" s="5">
        <v>7</v>
      </c>
      <c r="J463" s="5">
        <v>50</v>
      </c>
    </row>
    <row r="464" spans="1:10" x14ac:dyDescent="0.25">
      <c r="A464">
        <v>463</v>
      </c>
      <c r="B464">
        <v>17</v>
      </c>
      <c r="C464" t="s">
        <v>473</v>
      </c>
      <c r="D464" t="s">
        <v>474</v>
      </c>
      <c r="E464">
        <v>35</v>
      </c>
      <c r="F464" t="s">
        <v>24</v>
      </c>
      <c r="G464" t="s">
        <v>509</v>
      </c>
      <c r="H464" s="5">
        <v>2995</v>
      </c>
      <c r="I464" s="5">
        <v>13</v>
      </c>
      <c r="J464" s="5">
        <v>110</v>
      </c>
    </row>
    <row r="465" spans="1:10" x14ac:dyDescent="0.25">
      <c r="A465">
        <v>464</v>
      </c>
      <c r="B465">
        <v>17</v>
      </c>
      <c r="C465" t="s">
        <v>473</v>
      </c>
      <c r="D465" t="s">
        <v>474</v>
      </c>
      <c r="E465">
        <v>36</v>
      </c>
      <c r="F465" t="s">
        <v>24</v>
      </c>
      <c r="G465" t="s">
        <v>443</v>
      </c>
      <c r="H465" s="5">
        <v>4998</v>
      </c>
      <c r="I465" s="5">
        <v>13</v>
      </c>
      <c r="J465" s="5">
        <v>110</v>
      </c>
    </row>
    <row r="466" spans="1:10" x14ac:dyDescent="0.25">
      <c r="A466">
        <v>465</v>
      </c>
      <c r="B466">
        <v>17</v>
      </c>
      <c r="C466" t="s">
        <v>473</v>
      </c>
      <c r="D466" t="s">
        <v>474</v>
      </c>
      <c r="E466">
        <v>37</v>
      </c>
      <c r="F466" t="s">
        <v>24</v>
      </c>
      <c r="G466" t="s">
        <v>510</v>
      </c>
      <c r="H466" s="5">
        <v>4035</v>
      </c>
      <c r="I466" s="5">
        <v>13</v>
      </c>
      <c r="J466" s="5">
        <v>110</v>
      </c>
    </row>
    <row r="467" spans="1:10" x14ac:dyDescent="0.25">
      <c r="A467">
        <v>466</v>
      </c>
      <c r="B467">
        <v>17</v>
      </c>
      <c r="C467" t="s">
        <v>473</v>
      </c>
      <c r="D467" t="s">
        <v>474</v>
      </c>
      <c r="E467">
        <v>38</v>
      </c>
      <c r="F467" t="s">
        <v>24</v>
      </c>
      <c r="G467" t="s">
        <v>511</v>
      </c>
      <c r="H467" s="5">
        <v>2233</v>
      </c>
      <c r="I467" s="5">
        <v>9</v>
      </c>
      <c r="J467" s="5">
        <v>70</v>
      </c>
    </row>
    <row r="468" spans="1:10" x14ac:dyDescent="0.25">
      <c r="A468">
        <v>467</v>
      </c>
      <c r="B468">
        <v>17</v>
      </c>
      <c r="C468" t="s">
        <v>473</v>
      </c>
      <c r="D468" t="s">
        <v>474</v>
      </c>
      <c r="E468">
        <v>39</v>
      </c>
      <c r="F468" t="s">
        <v>24</v>
      </c>
      <c r="G468" t="s">
        <v>512</v>
      </c>
      <c r="H468" s="5">
        <v>10403</v>
      </c>
      <c r="I468" s="5">
        <v>15</v>
      </c>
      <c r="J468" s="5">
        <v>250</v>
      </c>
    </row>
    <row r="469" spans="1:10" x14ac:dyDescent="0.25">
      <c r="A469">
        <v>468</v>
      </c>
      <c r="B469">
        <v>17</v>
      </c>
      <c r="C469" t="s">
        <v>473</v>
      </c>
      <c r="D469" t="s">
        <v>474</v>
      </c>
      <c r="E469">
        <v>40</v>
      </c>
      <c r="F469" t="s">
        <v>24</v>
      </c>
      <c r="G469" t="s">
        <v>513</v>
      </c>
      <c r="H469" s="5">
        <v>1538</v>
      </c>
      <c r="I469" s="5">
        <v>9</v>
      </c>
      <c r="J469" s="5">
        <v>70</v>
      </c>
    </row>
    <row r="470" spans="1:10" x14ac:dyDescent="0.25">
      <c r="A470">
        <v>469</v>
      </c>
      <c r="B470">
        <v>17</v>
      </c>
      <c r="C470" t="s">
        <v>473</v>
      </c>
      <c r="D470" t="s">
        <v>474</v>
      </c>
      <c r="E470">
        <v>41</v>
      </c>
      <c r="F470" t="s">
        <v>24</v>
      </c>
      <c r="G470" t="s">
        <v>514</v>
      </c>
      <c r="H470" s="5">
        <v>498</v>
      </c>
      <c r="I470" s="5">
        <v>7</v>
      </c>
      <c r="J470" s="5">
        <v>35</v>
      </c>
    </row>
    <row r="471" spans="1:10" x14ac:dyDescent="0.25">
      <c r="A471">
        <v>470</v>
      </c>
      <c r="B471">
        <v>17</v>
      </c>
      <c r="C471" t="s">
        <v>473</v>
      </c>
      <c r="D471" t="s">
        <v>474</v>
      </c>
      <c r="E471">
        <v>42</v>
      </c>
      <c r="F471" t="s">
        <v>24</v>
      </c>
      <c r="G471" t="s">
        <v>515</v>
      </c>
      <c r="H471" s="5">
        <v>686</v>
      </c>
      <c r="I471" s="5">
        <v>7</v>
      </c>
      <c r="J471" s="5">
        <v>50</v>
      </c>
    </row>
    <row r="472" spans="1:10" x14ac:dyDescent="0.25">
      <c r="A472">
        <v>471</v>
      </c>
      <c r="B472">
        <v>17</v>
      </c>
      <c r="C472" t="s">
        <v>473</v>
      </c>
      <c r="D472" t="s">
        <v>474</v>
      </c>
      <c r="E472">
        <v>43</v>
      </c>
      <c r="F472" t="s">
        <v>24</v>
      </c>
      <c r="G472" t="s">
        <v>516</v>
      </c>
      <c r="H472" s="5">
        <v>3112</v>
      </c>
      <c r="I472" s="5">
        <v>13</v>
      </c>
      <c r="J472" s="5">
        <v>110</v>
      </c>
    </row>
    <row r="473" spans="1:10" x14ac:dyDescent="0.25">
      <c r="A473">
        <v>472</v>
      </c>
      <c r="B473">
        <v>17</v>
      </c>
      <c r="C473" t="s">
        <v>473</v>
      </c>
      <c r="D473" t="s">
        <v>474</v>
      </c>
      <c r="E473">
        <v>44</v>
      </c>
      <c r="F473" t="s">
        <v>24</v>
      </c>
      <c r="G473" t="s">
        <v>517</v>
      </c>
      <c r="H473" s="5">
        <v>1926</v>
      </c>
      <c r="I473" s="5">
        <v>9</v>
      </c>
      <c r="J473" s="5">
        <v>70</v>
      </c>
    </row>
    <row r="474" spans="1:10" x14ac:dyDescent="0.25">
      <c r="A474">
        <v>473</v>
      </c>
      <c r="B474">
        <v>17</v>
      </c>
      <c r="C474" t="s">
        <v>473</v>
      </c>
      <c r="D474" t="s">
        <v>474</v>
      </c>
      <c r="E474">
        <v>45</v>
      </c>
      <c r="F474" t="s">
        <v>24</v>
      </c>
      <c r="G474" t="s">
        <v>518</v>
      </c>
      <c r="H474" s="5">
        <v>1968</v>
      </c>
      <c r="I474" s="5">
        <v>9</v>
      </c>
      <c r="J474" s="5">
        <v>70</v>
      </c>
    </row>
    <row r="475" spans="1:10" x14ac:dyDescent="0.25">
      <c r="A475">
        <v>474</v>
      </c>
      <c r="B475">
        <v>17</v>
      </c>
      <c r="C475" t="s">
        <v>473</v>
      </c>
      <c r="D475" t="s">
        <v>474</v>
      </c>
      <c r="E475">
        <v>46</v>
      </c>
      <c r="F475" t="s">
        <v>24</v>
      </c>
      <c r="G475" t="s">
        <v>519</v>
      </c>
      <c r="H475" s="5">
        <v>4511</v>
      </c>
      <c r="I475" s="5">
        <v>13</v>
      </c>
      <c r="J475" s="5">
        <v>110</v>
      </c>
    </row>
    <row r="476" spans="1:10" x14ac:dyDescent="0.25">
      <c r="A476">
        <v>475</v>
      </c>
      <c r="B476">
        <v>17</v>
      </c>
      <c r="C476" t="s">
        <v>473</v>
      </c>
      <c r="D476" t="s">
        <v>474</v>
      </c>
      <c r="E476">
        <v>47</v>
      </c>
      <c r="F476" t="s">
        <v>24</v>
      </c>
      <c r="G476" t="s">
        <v>520</v>
      </c>
      <c r="H476" s="5">
        <v>1613</v>
      </c>
      <c r="I476" s="5">
        <v>9</v>
      </c>
      <c r="J476" s="5">
        <v>70</v>
      </c>
    </row>
    <row r="477" spans="1:10" x14ac:dyDescent="0.25">
      <c r="A477">
        <v>476</v>
      </c>
      <c r="B477">
        <v>17</v>
      </c>
      <c r="C477" t="s">
        <v>473</v>
      </c>
      <c r="D477" t="s">
        <v>474</v>
      </c>
      <c r="E477">
        <v>48</v>
      </c>
      <c r="F477" t="s">
        <v>24</v>
      </c>
      <c r="G477" t="s">
        <v>521</v>
      </c>
      <c r="H477" s="5">
        <v>426</v>
      </c>
      <c r="I477" s="5">
        <v>7</v>
      </c>
      <c r="J477" s="5">
        <v>35</v>
      </c>
    </row>
    <row r="478" spans="1:10" x14ac:dyDescent="0.25">
      <c r="A478">
        <v>477</v>
      </c>
      <c r="B478">
        <v>17</v>
      </c>
      <c r="C478" t="s">
        <v>473</v>
      </c>
      <c r="D478" t="s">
        <v>474</v>
      </c>
      <c r="E478">
        <v>49</v>
      </c>
      <c r="F478" t="s">
        <v>24</v>
      </c>
      <c r="G478" t="s">
        <v>522</v>
      </c>
      <c r="H478" s="5">
        <v>936</v>
      </c>
      <c r="I478" s="5">
        <v>7</v>
      </c>
      <c r="J478" s="5">
        <v>50</v>
      </c>
    </row>
    <row r="479" spans="1:10" x14ac:dyDescent="0.25">
      <c r="A479">
        <v>478</v>
      </c>
      <c r="B479">
        <v>17</v>
      </c>
      <c r="C479" t="s">
        <v>473</v>
      </c>
      <c r="D479" t="s">
        <v>474</v>
      </c>
      <c r="E479">
        <v>50</v>
      </c>
      <c r="F479" t="s">
        <v>24</v>
      </c>
      <c r="G479" t="s">
        <v>523</v>
      </c>
      <c r="H479" s="5">
        <v>1669</v>
      </c>
      <c r="I479" s="5">
        <v>9</v>
      </c>
      <c r="J479" s="5">
        <v>70</v>
      </c>
    </row>
    <row r="480" spans="1:10" x14ac:dyDescent="0.25">
      <c r="A480">
        <v>479</v>
      </c>
      <c r="B480">
        <v>17</v>
      </c>
      <c r="C480" t="s">
        <v>473</v>
      </c>
      <c r="D480" t="s">
        <v>474</v>
      </c>
      <c r="E480">
        <v>51</v>
      </c>
      <c r="F480" t="s">
        <v>24</v>
      </c>
      <c r="G480" t="s">
        <v>524</v>
      </c>
      <c r="H480" s="5">
        <v>1975</v>
      </c>
      <c r="I480" s="5">
        <v>9</v>
      </c>
      <c r="J480" s="5">
        <v>70</v>
      </c>
    </row>
    <row r="481" spans="1:10" x14ac:dyDescent="0.25">
      <c r="A481">
        <v>480</v>
      </c>
      <c r="B481">
        <v>17</v>
      </c>
      <c r="C481" t="s">
        <v>473</v>
      </c>
      <c r="D481" t="s">
        <v>474</v>
      </c>
      <c r="E481">
        <v>52</v>
      </c>
      <c r="F481" t="s">
        <v>24</v>
      </c>
      <c r="G481" t="s">
        <v>525</v>
      </c>
      <c r="H481" s="5">
        <v>1819</v>
      </c>
      <c r="I481" s="5">
        <v>9</v>
      </c>
      <c r="J481" s="5">
        <v>70</v>
      </c>
    </row>
    <row r="482" spans="1:10" x14ac:dyDescent="0.25">
      <c r="A482">
        <v>481</v>
      </c>
      <c r="B482">
        <v>17</v>
      </c>
      <c r="C482" t="s">
        <v>473</v>
      </c>
      <c r="D482" t="s">
        <v>474</v>
      </c>
      <c r="E482">
        <v>53</v>
      </c>
      <c r="F482" t="s">
        <v>24</v>
      </c>
      <c r="G482" t="s">
        <v>526</v>
      </c>
      <c r="H482" s="5">
        <v>289</v>
      </c>
      <c r="I482" s="5">
        <v>7</v>
      </c>
      <c r="J482" s="5">
        <v>25</v>
      </c>
    </row>
    <row r="483" spans="1:10" x14ac:dyDescent="0.25">
      <c r="A483">
        <v>482</v>
      </c>
      <c r="B483">
        <v>17</v>
      </c>
      <c r="C483" t="s">
        <v>473</v>
      </c>
      <c r="D483" t="s">
        <v>474</v>
      </c>
      <c r="E483">
        <v>54</v>
      </c>
      <c r="F483" t="s">
        <v>24</v>
      </c>
      <c r="G483" t="s">
        <v>527</v>
      </c>
      <c r="H483" s="5">
        <v>957</v>
      </c>
      <c r="I483" s="5">
        <v>7</v>
      </c>
      <c r="J483" s="5">
        <v>50</v>
      </c>
    </row>
    <row r="484" spans="1:10" x14ac:dyDescent="0.25">
      <c r="A484">
        <v>483</v>
      </c>
      <c r="B484">
        <v>17</v>
      </c>
      <c r="C484" t="s">
        <v>473</v>
      </c>
      <c r="D484" t="s">
        <v>474</v>
      </c>
      <c r="E484">
        <v>55</v>
      </c>
      <c r="F484" t="s">
        <v>24</v>
      </c>
      <c r="G484" t="s">
        <v>528</v>
      </c>
      <c r="H484" s="5">
        <v>1654</v>
      </c>
      <c r="I484" s="5">
        <v>9</v>
      </c>
      <c r="J484" s="5">
        <v>70</v>
      </c>
    </row>
    <row r="485" spans="1:10" x14ac:dyDescent="0.25">
      <c r="A485">
        <v>484</v>
      </c>
      <c r="B485">
        <v>17</v>
      </c>
      <c r="C485" t="s">
        <v>473</v>
      </c>
      <c r="D485" t="s">
        <v>474</v>
      </c>
      <c r="E485">
        <v>56</v>
      </c>
      <c r="F485" t="s">
        <v>3</v>
      </c>
      <c r="G485" t="s">
        <v>529</v>
      </c>
      <c r="H485" s="5">
        <v>423407</v>
      </c>
      <c r="I485" s="5">
        <v>47</v>
      </c>
      <c r="J485" s="5">
        <v>1800</v>
      </c>
    </row>
    <row r="486" spans="1:10" x14ac:dyDescent="0.25">
      <c r="A486">
        <v>485</v>
      </c>
      <c r="B486">
        <v>18</v>
      </c>
      <c r="C486" t="s">
        <v>530</v>
      </c>
      <c r="D486" t="s">
        <v>531</v>
      </c>
      <c r="E486">
        <v>1</v>
      </c>
      <c r="F486" t="s">
        <v>14</v>
      </c>
      <c r="G486" t="s">
        <v>532</v>
      </c>
      <c r="H486" s="5">
        <v>4441</v>
      </c>
      <c r="I486" s="5">
        <v>13</v>
      </c>
      <c r="J486" s="5">
        <v>110</v>
      </c>
    </row>
    <row r="487" spans="1:10" x14ac:dyDescent="0.25">
      <c r="A487">
        <v>486</v>
      </c>
      <c r="B487">
        <v>18</v>
      </c>
      <c r="C487" t="s">
        <v>530</v>
      </c>
      <c r="D487" t="s">
        <v>531</v>
      </c>
      <c r="E487">
        <v>2</v>
      </c>
      <c r="F487" t="s">
        <v>14</v>
      </c>
      <c r="G487" t="s">
        <v>533</v>
      </c>
      <c r="H487" s="5">
        <v>5999</v>
      </c>
      <c r="I487" s="5">
        <v>13</v>
      </c>
      <c r="J487" s="5">
        <v>180</v>
      </c>
    </row>
    <row r="488" spans="1:10" x14ac:dyDescent="0.25">
      <c r="A488">
        <v>487</v>
      </c>
      <c r="B488">
        <v>18</v>
      </c>
      <c r="C488" t="s">
        <v>530</v>
      </c>
      <c r="D488" t="s">
        <v>531</v>
      </c>
      <c r="E488">
        <v>3</v>
      </c>
      <c r="F488" t="s">
        <v>14</v>
      </c>
      <c r="G488" t="s">
        <v>534</v>
      </c>
      <c r="H488" s="5">
        <v>10424</v>
      </c>
      <c r="I488" s="5">
        <v>15</v>
      </c>
      <c r="J488" s="5">
        <v>250</v>
      </c>
    </row>
    <row r="489" spans="1:10" x14ac:dyDescent="0.25">
      <c r="A489">
        <v>488</v>
      </c>
      <c r="B489">
        <v>18</v>
      </c>
      <c r="C489" t="s">
        <v>530</v>
      </c>
      <c r="D489" t="s">
        <v>531</v>
      </c>
      <c r="E489">
        <v>4</v>
      </c>
      <c r="F489" t="s">
        <v>14</v>
      </c>
      <c r="G489" t="s">
        <v>535</v>
      </c>
      <c r="H489" s="5">
        <v>3889</v>
      </c>
      <c r="I489" s="5">
        <v>13</v>
      </c>
      <c r="J489" s="5">
        <v>110</v>
      </c>
    </row>
    <row r="490" spans="1:10" x14ac:dyDescent="0.25">
      <c r="A490">
        <v>489</v>
      </c>
      <c r="B490">
        <v>18</v>
      </c>
      <c r="C490" t="s">
        <v>530</v>
      </c>
      <c r="D490" t="s">
        <v>531</v>
      </c>
      <c r="E490">
        <v>5</v>
      </c>
      <c r="F490" t="s">
        <v>14</v>
      </c>
      <c r="G490" t="s">
        <v>536</v>
      </c>
      <c r="H490" s="5">
        <v>8279</v>
      </c>
      <c r="I490" s="5">
        <v>13</v>
      </c>
      <c r="J490" s="5">
        <v>180</v>
      </c>
    </row>
    <row r="491" spans="1:10" x14ac:dyDescent="0.25">
      <c r="A491">
        <v>490</v>
      </c>
      <c r="B491">
        <v>18</v>
      </c>
      <c r="C491" t="s">
        <v>530</v>
      </c>
      <c r="D491" t="s">
        <v>531</v>
      </c>
      <c r="E491">
        <v>6</v>
      </c>
      <c r="F491" t="s">
        <v>14</v>
      </c>
      <c r="G491" t="s">
        <v>537</v>
      </c>
      <c r="H491" s="5">
        <v>16607</v>
      </c>
      <c r="I491" s="5">
        <v>15</v>
      </c>
      <c r="J491" s="5">
        <v>250</v>
      </c>
    </row>
    <row r="492" spans="1:10" x14ac:dyDescent="0.25">
      <c r="A492">
        <v>491</v>
      </c>
      <c r="B492">
        <v>18</v>
      </c>
      <c r="C492" t="s">
        <v>530</v>
      </c>
      <c r="D492" t="s">
        <v>531</v>
      </c>
      <c r="E492">
        <v>7</v>
      </c>
      <c r="F492" t="s">
        <v>14</v>
      </c>
      <c r="G492" t="s">
        <v>538</v>
      </c>
      <c r="H492" s="5">
        <v>52220</v>
      </c>
      <c r="I492" s="5">
        <v>21</v>
      </c>
      <c r="J492" s="5">
        <v>600</v>
      </c>
    </row>
    <row r="493" spans="1:10" x14ac:dyDescent="0.25">
      <c r="A493">
        <v>492</v>
      </c>
      <c r="B493">
        <v>18</v>
      </c>
      <c r="C493" t="s">
        <v>530</v>
      </c>
      <c r="D493" t="s">
        <v>531</v>
      </c>
      <c r="E493">
        <v>8</v>
      </c>
      <c r="F493" t="s">
        <v>14</v>
      </c>
      <c r="G493" t="s">
        <v>539</v>
      </c>
      <c r="H493" s="5">
        <v>12968</v>
      </c>
      <c r="I493" s="5">
        <v>15</v>
      </c>
      <c r="J493" s="5">
        <v>250</v>
      </c>
    </row>
    <row r="494" spans="1:10" x14ac:dyDescent="0.25">
      <c r="A494">
        <v>493</v>
      </c>
      <c r="B494">
        <v>18</v>
      </c>
      <c r="C494" t="s">
        <v>530</v>
      </c>
      <c r="D494" t="s">
        <v>531</v>
      </c>
      <c r="E494">
        <v>9</v>
      </c>
      <c r="F494" t="s">
        <v>14</v>
      </c>
      <c r="G494" t="s">
        <v>540</v>
      </c>
      <c r="H494" s="5">
        <v>12699</v>
      </c>
      <c r="I494" s="5">
        <v>15</v>
      </c>
      <c r="J494" s="5">
        <v>250</v>
      </c>
    </row>
    <row r="495" spans="1:10" x14ac:dyDescent="0.25">
      <c r="A495">
        <v>494</v>
      </c>
      <c r="B495">
        <v>18</v>
      </c>
      <c r="C495" t="s">
        <v>530</v>
      </c>
      <c r="D495" t="s">
        <v>531</v>
      </c>
      <c r="E495">
        <v>10</v>
      </c>
      <c r="F495" t="s">
        <v>14</v>
      </c>
      <c r="G495" t="s">
        <v>541</v>
      </c>
      <c r="H495" s="5">
        <v>5838</v>
      </c>
      <c r="I495" s="5">
        <v>13</v>
      </c>
      <c r="J495" s="5">
        <v>180</v>
      </c>
    </row>
    <row r="496" spans="1:10" x14ac:dyDescent="0.25">
      <c r="A496">
        <v>495</v>
      </c>
      <c r="B496">
        <v>18</v>
      </c>
      <c r="C496" t="s">
        <v>530</v>
      </c>
      <c r="D496" t="s">
        <v>531</v>
      </c>
      <c r="E496">
        <v>11</v>
      </c>
      <c r="F496" t="s">
        <v>24</v>
      </c>
      <c r="G496" t="s">
        <v>542</v>
      </c>
      <c r="H496" s="5">
        <v>1170</v>
      </c>
      <c r="I496" s="5">
        <v>9</v>
      </c>
      <c r="J496" s="5">
        <v>70</v>
      </c>
    </row>
    <row r="497" spans="1:10" x14ac:dyDescent="0.25">
      <c r="A497">
        <v>496</v>
      </c>
      <c r="B497">
        <v>18</v>
      </c>
      <c r="C497" t="s">
        <v>530</v>
      </c>
      <c r="D497" t="s">
        <v>531</v>
      </c>
      <c r="E497">
        <v>12</v>
      </c>
      <c r="F497" t="s">
        <v>24</v>
      </c>
      <c r="G497" t="s">
        <v>543</v>
      </c>
      <c r="H497" s="5">
        <v>2491</v>
      </c>
      <c r="I497" s="5">
        <v>9</v>
      </c>
      <c r="J497" s="5">
        <v>70</v>
      </c>
    </row>
    <row r="498" spans="1:10" x14ac:dyDescent="0.25">
      <c r="A498">
        <v>497</v>
      </c>
      <c r="B498">
        <v>18</v>
      </c>
      <c r="C498" t="s">
        <v>530</v>
      </c>
      <c r="D498" t="s">
        <v>531</v>
      </c>
      <c r="E498">
        <v>13</v>
      </c>
      <c r="F498" t="s">
        <v>24</v>
      </c>
      <c r="G498" t="s">
        <v>544</v>
      </c>
      <c r="H498" s="5">
        <v>1523</v>
      </c>
      <c r="I498" s="5">
        <v>9</v>
      </c>
      <c r="J498" s="5">
        <v>70</v>
      </c>
    </row>
    <row r="499" spans="1:10" x14ac:dyDescent="0.25">
      <c r="A499">
        <v>498</v>
      </c>
      <c r="B499">
        <v>18</v>
      </c>
      <c r="C499" t="s">
        <v>530</v>
      </c>
      <c r="D499" t="s">
        <v>531</v>
      </c>
      <c r="E499">
        <v>14</v>
      </c>
      <c r="F499" t="s">
        <v>24</v>
      </c>
      <c r="G499" t="s">
        <v>545</v>
      </c>
      <c r="H499" s="5">
        <v>1453</v>
      </c>
      <c r="I499" s="5">
        <v>9</v>
      </c>
      <c r="J499" s="5">
        <v>70</v>
      </c>
    </row>
    <row r="500" spans="1:10" x14ac:dyDescent="0.25">
      <c r="A500">
        <v>499</v>
      </c>
      <c r="B500">
        <v>18</v>
      </c>
      <c r="C500" t="s">
        <v>530</v>
      </c>
      <c r="D500" t="s">
        <v>531</v>
      </c>
      <c r="E500">
        <v>15</v>
      </c>
      <c r="F500" t="s">
        <v>24</v>
      </c>
      <c r="G500" t="s">
        <v>546</v>
      </c>
      <c r="H500" s="5">
        <v>3463</v>
      </c>
      <c r="I500" s="5">
        <v>13</v>
      </c>
      <c r="J500" s="5">
        <v>110</v>
      </c>
    </row>
    <row r="501" spans="1:10" x14ac:dyDescent="0.25">
      <c r="A501">
        <v>500</v>
      </c>
      <c r="B501">
        <v>18</v>
      </c>
      <c r="C501" t="s">
        <v>530</v>
      </c>
      <c r="D501" t="s">
        <v>531</v>
      </c>
      <c r="E501">
        <v>16</v>
      </c>
      <c r="F501" t="s">
        <v>24</v>
      </c>
      <c r="G501" t="s">
        <v>547</v>
      </c>
      <c r="H501" s="5">
        <v>911</v>
      </c>
      <c r="I501" s="5">
        <v>7</v>
      </c>
      <c r="J501" s="5">
        <v>50</v>
      </c>
    </row>
    <row r="502" spans="1:10" x14ac:dyDescent="0.25">
      <c r="A502">
        <v>501</v>
      </c>
      <c r="B502">
        <v>18</v>
      </c>
      <c r="C502" t="s">
        <v>530</v>
      </c>
      <c r="D502" t="s">
        <v>531</v>
      </c>
      <c r="E502">
        <v>17</v>
      </c>
      <c r="F502" t="s">
        <v>24</v>
      </c>
      <c r="G502" t="s">
        <v>548</v>
      </c>
      <c r="H502" s="5">
        <v>1312</v>
      </c>
      <c r="I502" s="5">
        <v>9</v>
      </c>
      <c r="J502" s="5">
        <v>70</v>
      </c>
    </row>
    <row r="503" spans="1:10" x14ac:dyDescent="0.25">
      <c r="A503">
        <v>502</v>
      </c>
      <c r="B503">
        <v>18</v>
      </c>
      <c r="C503" t="s">
        <v>530</v>
      </c>
      <c r="D503" t="s">
        <v>531</v>
      </c>
      <c r="E503">
        <v>18</v>
      </c>
      <c r="F503" t="s">
        <v>24</v>
      </c>
      <c r="G503" t="s">
        <v>549</v>
      </c>
      <c r="H503" s="5">
        <v>656</v>
      </c>
      <c r="I503" s="5">
        <v>7</v>
      </c>
      <c r="J503" s="5">
        <v>50</v>
      </c>
    </row>
    <row r="504" spans="1:10" x14ac:dyDescent="0.25">
      <c r="A504">
        <v>503</v>
      </c>
      <c r="B504">
        <v>18</v>
      </c>
      <c r="C504" t="s">
        <v>530</v>
      </c>
      <c r="D504" t="s">
        <v>531</v>
      </c>
      <c r="E504">
        <v>19</v>
      </c>
      <c r="F504" t="s">
        <v>24</v>
      </c>
      <c r="G504" t="s">
        <v>550</v>
      </c>
      <c r="H504" s="5">
        <v>1498</v>
      </c>
      <c r="I504" s="5">
        <v>9</v>
      </c>
      <c r="J504" s="5">
        <v>70</v>
      </c>
    </row>
    <row r="505" spans="1:10" x14ac:dyDescent="0.25">
      <c r="A505">
        <v>504</v>
      </c>
      <c r="B505">
        <v>18</v>
      </c>
      <c r="C505" t="s">
        <v>530</v>
      </c>
      <c r="D505" t="s">
        <v>531</v>
      </c>
      <c r="E505">
        <v>20</v>
      </c>
      <c r="F505" t="s">
        <v>24</v>
      </c>
      <c r="G505" t="s">
        <v>551</v>
      </c>
      <c r="H505" s="5">
        <v>1404</v>
      </c>
      <c r="I505" s="5">
        <v>9</v>
      </c>
      <c r="J505" s="5">
        <v>70</v>
      </c>
    </row>
    <row r="506" spans="1:10" x14ac:dyDescent="0.25">
      <c r="A506">
        <v>505</v>
      </c>
      <c r="B506">
        <v>18</v>
      </c>
      <c r="C506" t="s">
        <v>530</v>
      </c>
      <c r="D506" t="s">
        <v>531</v>
      </c>
      <c r="E506">
        <v>21</v>
      </c>
      <c r="F506" t="s">
        <v>24</v>
      </c>
      <c r="G506" t="s">
        <v>552</v>
      </c>
      <c r="H506" s="5">
        <v>1493</v>
      </c>
      <c r="I506" s="5">
        <v>9</v>
      </c>
      <c r="J506" s="5">
        <v>70</v>
      </c>
    </row>
    <row r="507" spans="1:10" x14ac:dyDescent="0.25">
      <c r="A507">
        <v>506</v>
      </c>
      <c r="B507">
        <v>18</v>
      </c>
      <c r="C507" t="s">
        <v>530</v>
      </c>
      <c r="D507" t="s">
        <v>531</v>
      </c>
      <c r="E507">
        <v>22</v>
      </c>
      <c r="F507" t="s">
        <v>24</v>
      </c>
      <c r="G507" t="s">
        <v>553</v>
      </c>
      <c r="H507" s="5">
        <v>2829</v>
      </c>
      <c r="I507" s="5">
        <v>13</v>
      </c>
      <c r="J507" s="5">
        <v>110</v>
      </c>
    </row>
    <row r="508" spans="1:10" x14ac:dyDescent="0.25">
      <c r="A508">
        <v>507</v>
      </c>
      <c r="B508">
        <v>18</v>
      </c>
      <c r="C508" t="s">
        <v>530</v>
      </c>
      <c r="D508" t="s">
        <v>531</v>
      </c>
      <c r="E508">
        <v>23</v>
      </c>
      <c r="F508" t="s">
        <v>24</v>
      </c>
      <c r="G508" t="s">
        <v>554</v>
      </c>
      <c r="H508" s="5">
        <v>268</v>
      </c>
      <c r="I508" s="5">
        <v>7</v>
      </c>
      <c r="J508" s="5">
        <v>25</v>
      </c>
    </row>
    <row r="509" spans="1:10" x14ac:dyDescent="0.25">
      <c r="A509">
        <v>508</v>
      </c>
      <c r="B509">
        <v>18</v>
      </c>
      <c r="C509" t="s">
        <v>530</v>
      </c>
      <c r="D509" t="s">
        <v>531</v>
      </c>
      <c r="E509">
        <v>24</v>
      </c>
      <c r="F509" t="s">
        <v>24</v>
      </c>
      <c r="G509" t="s">
        <v>555</v>
      </c>
      <c r="H509" s="5">
        <v>4087</v>
      </c>
      <c r="I509" s="5">
        <v>13</v>
      </c>
      <c r="J509" s="5">
        <v>110</v>
      </c>
    </row>
    <row r="510" spans="1:10" x14ac:dyDescent="0.25">
      <c r="A510">
        <v>509</v>
      </c>
      <c r="B510">
        <v>18</v>
      </c>
      <c r="C510" t="s">
        <v>530</v>
      </c>
      <c r="D510" t="s">
        <v>531</v>
      </c>
      <c r="E510">
        <v>25</v>
      </c>
      <c r="F510" t="s">
        <v>24</v>
      </c>
      <c r="G510" t="s">
        <v>556</v>
      </c>
      <c r="H510" s="5">
        <v>836</v>
      </c>
      <c r="I510" s="5">
        <v>7</v>
      </c>
      <c r="J510" s="5">
        <v>50</v>
      </c>
    </row>
    <row r="511" spans="1:10" x14ac:dyDescent="0.25">
      <c r="A511">
        <v>510</v>
      </c>
      <c r="B511">
        <v>18</v>
      </c>
      <c r="C511" t="s">
        <v>530</v>
      </c>
      <c r="D511" t="s">
        <v>531</v>
      </c>
      <c r="E511">
        <v>26</v>
      </c>
      <c r="F511" t="s">
        <v>24</v>
      </c>
      <c r="G511" t="s">
        <v>557</v>
      </c>
      <c r="H511" s="5">
        <v>4250</v>
      </c>
      <c r="I511" s="5">
        <v>13</v>
      </c>
      <c r="J511" s="5">
        <v>110</v>
      </c>
    </row>
    <row r="512" spans="1:10" x14ac:dyDescent="0.25">
      <c r="A512">
        <v>511</v>
      </c>
      <c r="B512">
        <v>18</v>
      </c>
      <c r="C512" t="s">
        <v>530</v>
      </c>
      <c r="D512" t="s">
        <v>531</v>
      </c>
      <c r="E512">
        <v>27</v>
      </c>
      <c r="F512" t="s">
        <v>24</v>
      </c>
      <c r="G512" t="s">
        <v>558</v>
      </c>
      <c r="H512" s="5">
        <v>6552</v>
      </c>
      <c r="I512" s="5">
        <v>13</v>
      </c>
      <c r="J512" s="5">
        <v>180</v>
      </c>
    </row>
    <row r="513" spans="1:10" x14ac:dyDescent="0.25">
      <c r="A513">
        <v>512</v>
      </c>
      <c r="B513">
        <v>18</v>
      </c>
      <c r="C513" t="s">
        <v>530</v>
      </c>
      <c r="D513" t="s">
        <v>531</v>
      </c>
      <c r="E513">
        <v>28</v>
      </c>
      <c r="F513" t="s">
        <v>24</v>
      </c>
      <c r="G513" t="s">
        <v>559</v>
      </c>
      <c r="H513" s="5">
        <v>912</v>
      </c>
      <c r="I513" s="5">
        <v>7</v>
      </c>
      <c r="J513" s="5">
        <v>50</v>
      </c>
    </row>
    <row r="514" spans="1:10" x14ac:dyDescent="0.25">
      <c r="A514">
        <v>513</v>
      </c>
      <c r="B514">
        <v>18</v>
      </c>
      <c r="C514" t="s">
        <v>530</v>
      </c>
      <c r="D514" t="s">
        <v>531</v>
      </c>
      <c r="E514">
        <v>29</v>
      </c>
      <c r="F514" t="s">
        <v>24</v>
      </c>
      <c r="G514" t="s">
        <v>560</v>
      </c>
      <c r="H514" s="5">
        <v>748</v>
      </c>
      <c r="I514" s="5">
        <v>7</v>
      </c>
      <c r="J514" s="5">
        <v>50</v>
      </c>
    </row>
    <row r="515" spans="1:10" x14ac:dyDescent="0.25">
      <c r="A515">
        <v>514</v>
      </c>
      <c r="B515">
        <v>18</v>
      </c>
      <c r="C515" t="s">
        <v>530</v>
      </c>
      <c r="D515" t="s">
        <v>531</v>
      </c>
      <c r="E515">
        <v>30</v>
      </c>
      <c r="F515" t="s">
        <v>24</v>
      </c>
      <c r="G515" t="s">
        <v>561</v>
      </c>
      <c r="H515" s="5">
        <v>1722</v>
      </c>
      <c r="I515" s="5">
        <v>9</v>
      </c>
      <c r="J515" s="5">
        <v>70</v>
      </c>
    </row>
    <row r="516" spans="1:10" x14ac:dyDescent="0.25">
      <c r="A516">
        <v>515</v>
      </c>
      <c r="B516">
        <v>18</v>
      </c>
      <c r="C516" t="s">
        <v>530</v>
      </c>
      <c r="D516" t="s">
        <v>531</v>
      </c>
      <c r="E516">
        <v>31</v>
      </c>
      <c r="F516" t="s">
        <v>24</v>
      </c>
      <c r="G516" t="s">
        <v>562</v>
      </c>
      <c r="H516" s="5">
        <v>2809</v>
      </c>
      <c r="I516" s="5">
        <v>13</v>
      </c>
      <c r="J516" s="5">
        <v>110</v>
      </c>
    </row>
    <row r="517" spans="1:10" x14ac:dyDescent="0.25">
      <c r="A517">
        <v>516</v>
      </c>
      <c r="B517">
        <v>18</v>
      </c>
      <c r="C517" t="s">
        <v>530</v>
      </c>
      <c r="D517" t="s">
        <v>531</v>
      </c>
      <c r="E517">
        <v>32</v>
      </c>
      <c r="F517" t="s">
        <v>24</v>
      </c>
      <c r="G517" t="s">
        <v>19</v>
      </c>
      <c r="H517" s="5">
        <v>2898</v>
      </c>
      <c r="I517" s="5">
        <v>13</v>
      </c>
      <c r="J517" s="5">
        <v>110</v>
      </c>
    </row>
    <row r="518" spans="1:10" x14ac:dyDescent="0.25">
      <c r="A518">
        <v>517</v>
      </c>
      <c r="B518">
        <v>18</v>
      </c>
      <c r="C518" t="s">
        <v>530</v>
      </c>
      <c r="D518" t="s">
        <v>531</v>
      </c>
      <c r="E518">
        <v>33</v>
      </c>
      <c r="F518" t="s">
        <v>24</v>
      </c>
      <c r="G518" t="s">
        <v>563</v>
      </c>
      <c r="H518" s="5">
        <v>960</v>
      </c>
      <c r="I518" s="5">
        <v>7</v>
      </c>
      <c r="J518" s="5">
        <v>50</v>
      </c>
    </row>
    <row r="519" spans="1:10" x14ac:dyDescent="0.25">
      <c r="A519">
        <v>518</v>
      </c>
      <c r="B519">
        <v>18</v>
      </c>
      <c r="C519" t="s">
        <v>530</v>
      </c>
      <c r="D519" t="s">
        <v>531</v>
      </c>
      <c r="E519">
        <v>34</v>
      </c>
      <c r="F519" t="s">
        <v>24</v>
      </c>
      <c r="G519" t="s">
        <v>564</v>
      </c>
      <c r="H519" s="5">
        <v>1051</v>
      </c>
      <c r="I519" s="5">
        <v>9</v>
      </c>
      <c r="J519" s="5">
        <v>70</v>
      </c>
    </row>
    <row r="520" spans="1:10" x14ac:dyDescent="0.25">
      <c r="A520">
        <v>519</v>
      </c>
      <c r="B520">
        <v>18</v>
      </c>
      <c r="C520" t="s">
        <v>530</v>
      </c>
      <c r="D520" t="s">
        <v>531</v>
      </c>
      <c r="E520">
        <v>35</v>
      </c>
      <c r="F520" t="s">
        <v>24</v>
      </c>
      <c r="G520" t="s">
        <v>565</v>
      </c>
      <c r="H520" s="5">
        <v>2179</v>
      </c>
      <c r="I520" s="5">
        <v>9</v>
      </c>
      <c r="J520" s="5">
        <v>70</v>
      </c>
    </row>
    <row r="521" spans="1:10" x14ac:dyDescent="0.25">
      <c r="A521">
        <v>520</v>
      </c>
      <c r="B521">
        <v>18</v>
      </c>
      <c r="C521" t="s">
        <v>530</v>
      </c>
      <c r="D521" t="s">
        <v>531</v>
      </c>
      <c r="E521">
        <v>36</v>
      </c>
      <c r="F521" t="s">
        <v>24</v>
      </c>
      <c r="G521" t="s">
        <v>566</v>
      </c>
      <c r="H521" s="5">
        <v>2148</v>
      </c>
      <c r="I521" s="5">
        <v>9</v>
      </c>
      <c r="J521" s="5">
        <v>70</v>
      </c>
    </row>
    <row r="522" spans="1:10" x14ac:dyDescent="0.25">
      <c r="A522">
        <v>521</v>
      </c>
      <c r="B522">
        <v>18</v>
      </c>
      <c r="C522" t="s">
        <v>530</v>
      </c>
      <c r="D522" t="s">
        <v>531</v>
      </c>
      <c r="E522">
        <v>37</v>
      </c>
      <c r="F522" t="s">
        <v>24</v>
      </c>
      <c r="G522" t="s">
        <v>567</v>
      </c>
      <c r="H522" s="5">
        <v>1729</v>
      </c>
      <c r="I522" s="5">
        <v>9</v>
      </c>
      <c r="J522" s="5">
        <v>70</v>
      </c>
    </row>
    <row r="523" spans="1:10" x14ac:dyDescent="0.25">
      <c r="A523">
        <v>522</v>
      </c>
      <c r="B523">
        <v>18</v>
      </c>
      <c r="C523" t="s">
        <v>530</v>
      </c>
      <c r="D523" t="s">
        <v>531</v>
      </c>
      <c r="E523">
        <v>38</v>
      </c>
      <c r="F523" t="s">
        <v>24</v>
      </c>
      <c r="G523" t="s">
        <v>568</v>
      </c>
      <c r="H523" s="5">
        <v>2096</v>
      </c>
      <c r="I523" s="5">
        <v>9</v>
      </c>
      <c r="J523" s="5">
        <v>70</v>
      </c>
    </row>
    <row r="524" spans="1:10" x14ac:dyDescent="0.25">
      <c r="A524">
        <v>523</v>
      </c>
      <c r="B524">
        <v>18</v>
      </c>
      <c r="C524" t="s">
        <v>530</v>
      </c>
      <c r="D524" t="s">
        <v>531</v>
      </c>
      <c r="E524">
        <v>39</v>
      </c>
      <c r="F524" t="s">
        <v>24</v>
      </c>
      <c r="G524" t="s">
        <v>569</v>
      </c>
      <c r="H524" s="5">
        <v>1142</v>
      </c>
      <c r="I524" s="5">
        <v>9</v>
      </c>
      <c r="J524" s="5">
        <v>70</v>
      </c>
    </row>
    <row r="525" spans="1:10" x14ac:dyDescent="0.25">
      <c r="A525">
        <v>524</v>
      </c>
      <c r="B525">
        <v>18</v>
      </c>
      <c r="C525" t="s">
        <v>530</v>
      </c>
      <c r="D525" t="s">
        <v>531</v>
      </c>
      <c r="E525">
        <v>40</v>
      </c>
      <c r="F525" t="s">
        <v>24</v>
      </c>
      <c r="G525" t="s">
        <v>570</v>
      </c>
      <c r="H525" s="5">
        <v>1923</v>
      </c>
      <c r="I525" s="5">
        <v>9</v>
      </c>
      <c r="J525" s="5">
        <v>70</v>
      </c>
    </row>
    <row r="526" spans="1:10" x14ac:dyDescent="0.25">
      <c r="A526">
        <v>525</v>
      </c>
      <c r="B526">
        <v>18</v>
      </c>
      <c r="C526" t="s">
        <v>530</v>
      </c>
      <c r="D526" t="s">
        <v>531</v>
      </c>
      <c r="E526">
        <v>41</v>
      </c>
      <c r="F526" t="s">
        <v>24</v>
      </c>
      <c r="G526" t="s">
        <v>571</v>
      </c>
      <c r="H526" s="5">
        <v>3360</v>
      </c>
      <c r="I526" s="5">
        <v>13</v>
      </c>
      <c r="J526" s="5">
        <v>110</v>
      </c>
    </row>
    <row r="527" spans="1:10" x14ac:dyDescent="0.25">
      <c r="A527">
        <v>526</v>
      </c>
      <c r="B527">
        <v>18</v>
      </c>
      <c r="C527" t="s">
        <v>530</v>
      </c>
      <c r="D527" t="s">
        <v>531</v>
      </c>
      <c r="E527">
        <v>42</v>
      </c>
      <c r="F527" t="s">
        <v>3</v>
      </c>
      <c r="G527" t="s">
        <v>572</v>
      </c>
      <c r="H527" s="5">
        <v>195237</v>
      </c>
      <c r="I527" s="5">
        <v>37</v>
      </c>
      <c r="J527" s="5">
        <v>1000</v>
      </c>
    </row>
    <row r="528" spans="1:10" x14ac:dyDescent="0.25">
      <c r="A528">
        <v>527</v>
      </c>
      <c r="B528">
        <v>19</v>
      </c>
      <c r="C528" t="s">
        <v>573</v>
      </c>
      <c r="D528" t="s">
        <v>574</v>
      </c>
      <c r="E528">
        <v>1</v>
      </c>
      <c r="F528" t="s">
        <v>14</v>
      </c>
      <c r="G528" t="s">
        <v>575</v>
      </c>
      <c r="H528" s="5">
        <v>41562</v>
      </c>
      <c r="I528" s="5">
        <v>21</v>
      </c>
      <c r="J528" s="5">
        <v>600</v>
      </c>
    </row>
    <row r="529" spans="1:10" x14ac:dyDescent="0.25">
      <c r="A529">
        <v>528</v>
      </c>
      <c r="B529">
        <v>19</v>
      </c>
      <c r="C529" t="s">
        <v>573</v>
      </c>
      <c r="D529" t="s">
        <v>574</v>
      </c>
      <c r="E529">
        <v>2</v>
      </c>
      <c r="F529" t="s">
        <v>14</v>
      </c>
      <c r="G529" t="s">
        <v>576</v>
      </c>
      <c r="H529" s="5">
        <v>5415</v>
      </c>
      <c r="I529" s="5">
        <v>13</v>
      </c>
      <c r="J529" s="5">
        <v>180</v>
      </c>
    </row>
    <row r="530" spans="1:10" x14ac:dyDescent="0.25">
      <c r="A530">
        <v>529</v>
      </c>
      <c r="B530">
        <v>19</v>
      </c>
      <c r="C530" t="s">
        <v>573</v>
      </c>
      <c r="D530" t="s">
        <v>574</v>
      </c>
      <c r="E530">
        <v>3</v>
      </c>
      <c r="F530" t="s">
        <v>14</v>
      </c>
      <c r="G530" t="s">
        <v>577</v>
      </c>
      <c r="H530" s="5">
        <v>15235</v>
      </c>
      <c r="I530" s="5">
        <v>15</v>
      </c>
      <c r="J530" s="5">
        <v>250</v>
      </c>
    </row>
    <row r="531" spans="1:10" x14ac:dyDescent="0.25">
      <c r="A531">
        <v>530</v>
      </c>
      <c r="B531">
        <v>19</v>
      </c>
      <c r="C531" t="s">
        <v>573</v>
      </c>
      <c r="D531" t="s">
        <v>574</v>
      </c>
      <c r="E531">
        <v>4</v>
      </c>
      <c r="F531" t="s">
        <v>14</v>
      </c>
      <c r="G531" t="s">
        <v>578</v>
      </c>
      <c r="H531" s="5">
        <v>2838</v>
      </c>
      <c r="I531" s="5">
        <v>13</v>
      </c>
      <c r="J531" s="5">
        <v>110</v>
      </c>
    </row>
    <row r="532" spans="1:10" x14ac:dyDescent="0.25">
      <c r="A532">
        <v>531</v>
      </c>
      <c r="B532">
        <v>19</v>
      </c>
      <c r="C532" t="s">
        <v>573</v>
      </c>
      <c r="D532" t="s">
        <v>574</v>
      </c>
      <c r="E532">
        <v>5</v>
      </c>
      <c r="F532" t="s">
        <v>14</v>
      </c>
      <c r="G532" t="s">
        <v>579</v>
      </c>
      <c r="H532" s="5">
        <v>8220</v>
      </c>
      <c r="I532" s="5">
        <v>13</v>
      </c>
      <c r="J532" s="5">
        <v>180</v>
      </c>
    </row>
    <row r="533" spans="1:10" x14ac:dyDescent="0.25">
      <c r="A533">
        <v>532</v>
      </c>
      <c r="B533">
        <v>19</v>
      </c>
      <c r="C533" t="s">
        <v>573</v>
      </c>
      <c r="D533" t="s">
        <v>574</v>
      </c>
      <c r="E533">
        <v>6</v>
      </c>
      <c r="F533" t="s">
        <v>24</v>
      </c>
      <c r="G533" t="s">
        <v>580</v>
      </c>
      <c r="H533" s="5">
        <v>3330</v>
      </c>
      <c r="I533" s="5">
        <v>13</v>
      </c>
      <c r="J533" s="5">
        <v>110</v>
      </c>
    </row>
    <row r="534" spans="1:10" x14ac:dyDescent="0.25">
      <c r="A534">
        <v>533</v>
      </c>
      <c r="B534">
        <v>19</v>
      </c>
      <c r="C534" t="s">
        <v>573</v>
      </c>
      <c r="D534" t="s">
        <v>574</v>
      </c>
      <c r="E534">
        <v>7</v>
      </c>
      <c r="F534" t="s">
        <v>24</v>
      </c>
      <c r="G534" t="s">
        <v>581</v>
      </c>
      <c r="H534" s="5">
        <v>1636</v>
      </c>
      <c r="I534" s="5">
        <v>9</v>
      </c>
      <c r="J534" s="5">
        <v>70</v>
      </c>
    </row>
    <row r="535" spans="1:10" x14ac:dyDescent="0.25">
      <c r="A535">
        <v>534</v>
      </c>
      <c r="B535">
        <v>19</v>
      </c>
      <c r="C535" t="s">
        <v>573</v>
      </c>
      <c r="D535" t="s">
        <v>574</v>
      </c>
      <c r="E535">
        <v>8</v>
      </c>
      <c r="F535" t="s">
        <v>24</v>
      </c>
      <c r="G535" t="s">
        <v>582</v>
      </c>
      <c r="H535" s="5">
        <v>522</v>
      </c>
      <c r="I535" s="5">
        <v>7</v>
      </c>
      <c r="J535" s="5">
        <v>50</v>
      </c>
    </row>
    <row r="536" spans="1:10" x14ac:dyDescent="0.25">
      <c r="A536">
        <v>535</v>
      </c>
      <c r="B536">
        <v>19</v>
      </c>
      <c r="C536" t="s">
        <v>573</v>
      </c>
      <c r="D536" t="s">
        <v>574</v>
      </c>
      <c r="E536">
        <v>9</v>
      </c>
      <c r="F536" t="s">
        <v>24</v>
      </c>
      <c r="G536" t="s">
        <v>583</v>
      </c>
      <c r="H536" s="5">
        <v>8607</v>
      </c>
      <c r="I536" s="5">
        <v>13</v>
      </c>
      <c r="J536" s="5">
        <v>180</v>
      </c>
    </row>
    <row r="537" spans="1:10" x14ac:dyDescent="0.25">
      <c r="A537">
        <v>536</v>
      </c>
      <c r="B537">
        <v>19</v>
      </c>
      <c r="C537" t="s">
        <v>573</v>
      </c>
      <c r="D537" t="s">
        <v>574</v>
      </c>
      <c r="E537">
        <v>10</v>
      </c>
      <c r="F537" t="s">
        <v>24</v>
      </c>
      <c r="G537" t="s">
        <v>584</v>
      </c>
      <c r="H537" s="5">
        <v>1414</v>
      </c>
      <c r="I537" s="5">
        <v>9</v>
      </c>
      <c r="J537" s="5">
        <v>70</v>
      </c>
    </row>
    <row r="538" spans="1:10" x14ac:dyDescent="0.25">
      <c r="A538">
        <v>537</v>
      </c>
      <c r="B538">
        <v>19</v>
      </c>
      <c r="C538" t="s">
        <v>573</v>
      </c>
      <c r="D538" t="s">
        <v>574</v>
      </c>
      <c r="E538">
        <v>11</v>
      </c>
      <c r="F538" t="s">
        <v>24</v>
      </c>
      <c r="G538" t="s">
        <v>585</v>
      </c>
      <c r="H538" s="5">
        <v>748</v>
      </c>
      <c r="I538" s="5">
        <v>7</v>
      </c>
      <c r="J538" s="5">
        <v>50</v>
      </c>
    </row>
    <row r="539" spans="1:10" x14ac:dyDescent="0.25">
      <c r="A539">
        <v>538</v>
      </c>
      <c r="B539">
        <v>19</v>
      </c>
      <c r="C539" t="s">
        <v>573</v>
      </c>
      <c r="D539" t="s">
        <v>574</v>
      </c>
      <c r="E539">
        <v>12</v>
      </c>
      <c r="F539" t="s">
        <v>24</v>
      </c>
      <c r="G539" t="s">
        <v>586</v>
      </c>
      <c r="H539" s="5">
        <v>1209</v>
      </c>
      <c r="I539" s="5">
        <v>9</v>
      </c>
      <c r="J539" s="5">
        <v>70</v>
      </c>
    </row>
    <row r="540" spans="1:10" x14ac:dyDescent="0.25">
      <c r="A540">
        <v>539</v>
      </c>
      <c r="B540">
        <v>19</v>
      </c>
      <c r="C540" t="s">
        <v>573</v>
      </c>
      <c r="D540" t="s">
        <v>574</v>
      </c>
      <c r="E540">
        <v>13</v>
      </c>
      <c r="F540" t="s">
        <v>24</v>
      </c>
      <c r="G540" t="s">
        <v>587</v>
      </c>
      <c r="H540" s="5">
        <v>1062</v>
      </c>
      <c r="I540" s="5">
        <v>9</v>
      </c>
      <c r="J540" s="5">
        <v>70</v>
      </c>
    </row>
    <row r="541" spans="1:10" x14ac:dyDescent="0.25">
      <c r="A541">
        <v>540</v>
      </c>
      <c r="B541">
        <v>19</v>
      </c>
      <c r="C541" t="s">
        <v>573</v>
      </c>
      <c r="D541" t="s">
        <v>574</v>
      </c>
      <c r="E541">
        <v>14</v>
      </c>
      <c r="F541" t="s">
        <v>24</v>
      </c>
      <c r="G541" t="s">
        <v>588</v>
      </c>
      <c r="H541" s="5">
        <v>3705</v>
      </c>
      <c r="I541" s="5">
        <v>13</v>
      </c>
      <c r="J541" s="5">
        <v>110</v>
      </c>
    </row>
    <row r="542" spans="1:10" x14ac:dyDescent="0.25">
      <c r="A542">
        <v>541</v>
      </c>
      <c r="B542">
        <v>19</v>
      </c>
      <c r="C542" t="s">
        <v>573</v>
      </c>
      <c r="D542" t="s">
        <v>574</v>
      </c>
      <c r="E542">
        <v>15</v>
      </c>
      <c r="F542" t="s">
        <v>24</v>
      </c>
      <c r="G542" t="s">
        <v>589</v>
      </c>
      <c r="H542" s="5">
        <v>943</v>
      </c>
      <c r="I542" s="5">
        <v>7</v>
      </c>
      <c r="J542" s="5">
        <v>50</v>
      </c>
    </row>
    <row r="543" spans="1:10" x14ac:dyDescent="0.25">
      <c r="A543">
        <v>542</v>
      </c>
      <c r="B543">
        <v>19</v>
      </c>
      <c r="C543" t="s">
        <v>573</v>
      </c>
      <c r="D543" t="s">
        <v>574</v>
      </c>
      <c r="E543">
        <v>16</v>
      </c>
      <c r="F543" t="s">
        <v>24</v>
      </c>
      <c r="G543" t="s">
        <v>590</v>
      </c>
      <c r="H543" s="5">
        <v>2046</v>
      </c>
      <c r="I543" s="5">
        <v>9</v>
      </c>
      <c r="J543" s="5">
        <v>70</v>
      </c>
    </row>
    <row r="544" spans="1:10" x14ac:dyDescent="0.25">
      <c r="A544">
        <v>543</v>
      </c>
      <c r="B544">
        <v>19</v>
      </c>
      <c r="C544" t="s">
        <v>573</v>
      </c>
      <c r="D544" t="s">
        <v>574</v>
      </c>
      <c r="E544">
        <v>17</v>
      </c>
      <c r="F544" t="s">
        <v>24</v>
      </c>
      <c r="G544" t="s">
        <v>591</v>
      </c>
      <c r="H544" s="5">
        <v>868</v>
      </c>
      <c r="I544" s="5">
        <v>7</v>
      </c>
      <c r="J544" s="5">
        <v>50</v>
      </c>
    </row>
    <row r="545" spans="1:10" x14ac:dyDescent="0.25">
      <c r="A545">
        <v>544</v>
      </c>
      <c r="B545">
        <v>19</v>
      </c>
      <c r="C545" t="s">
        <v>573</v>
      </c>
      <c r="D545" t="s">
        <v>574</v>
      </c>
      <c r="E545">
        <v>18</v>
      </c>
      <c r="F545" t="s">
        <v>24</v>
      </c>
      <c r="G545" t="s">
        <v>592</v>
      </c>
      <c r="H545" s="5">
        <v>2491</v>
      </c>
      <c r="I545" s="5">
        <v>9</v>
      </c>
      <c r="J545" s="5">
        <v>70</v>
      </c>
    </row>
    <row r="546" spans="1:10" x14ac:dyDescent="0.25">
      <c r="A546">
        <v>545</v>
      </c>
      <c r="B546">
        <v>19</v>
      </c>
      <c r="C546" t="s">
        <v>573</v>
      </c>
      <c r="D546" t="s">
        <v>574</v>
      </c>
      <c r="E546">
        <v>19</v>
      </c>
      <c r="F546" t="s">
        <v>24</v>
      </c>
      <c r="G546" t="s">
        <v>593</v>
      </c>
      <c r="H546" s="5">
        <v>683</v>
      </c>
      <c r="I546" s="5">
        <v>7</v>
      </c>
      <c r="J546" s="5">
        <v>50</v>
      </c>
    </row>
    <row r="547" spans="1:10" x14ac:dyDescent="0.25">
      <c r="A547">
        <v>546</v>
      </c>
      <c r="B547">
        <v>19</v>
      </c>
      <c r="C547" t="s">
        <v>573</v>
      </c>
      <c r="D547" t="s">
        <v>574</v>
      </c>
      <c r="E547">
        <v>20</v>
      </c>
      <c r="F547" t="s">
        <v>24</v>
      </c>
      <c r="G547" t="s">
        <v>594</v>
      </c>
      <c r="H547" s="5">
        <v>3772</v>
      </c>
      <c r="I547" s="5">
        <v>13</v>
      </c>
      <c r="J547" s="5">
        <v>110</v>
      </c>
    </row>
    <row r="548" spans="1:10" x14ac:dyDescent="0.25">
      <c r="A548">
        <v>547</v>
      </c>
      <c r="B548">
        <v>19</v>
      </c>
      <c r="C548" t="s">
        <v>573</v>
      </c>
      <c r="D548" t="s">
        <v>574</v>
      </c>
      <c r="E548">
        <v>21</v>
      </c>
      <c r="F548" t="s">
        <v>24</v>
      </c>
      <c r="G548" t="s">
        <v>595</v>
      </c>
      <c r="H548" s="5">
        <v>553</v>
      </c>
      <c r="I548" s="5">
        <v>7</v>
      </c>
      <c r="J548" s="5">
        <v>50</v>
      </c>
    </row>
    <row r="549" spans="1:10" x14ac:dyDescent="0.25">
      <c r="A549">
        <v>548</v>
      </c>
      <c r="B549">
        <v>19</v>
      </c>
      <c r="C549" t="s">
        <v>573</v>
      </c>
      <c r="D549" t="s">
        <v>574</v>
      </c>
      <c r="E549">
        <v>22</v>
      </c>
      <c r="F549" t="s">
        <v>24</v>
      </c>
      <c r="G549" t="s">
        <v>596</v>
      </c>
      <c r="H549" s="5">
        <v>8705</v>
      </c>
      <c r="I549" s="5">
        <v>13</v>
      </c>
      <c r="J549" s="5">
        <v>180</v>
      </c>
    </row>
    <row r="550" spans="1:10" x14ac:dyDescent="0.25">
      <c r="A550">
        <v>549</v>
      </c>
      <c r="B550">
        <v>19</v>
      </c>
      <c r="C550" t="s">
        <v>573</v>
      </c>
      <c r="D550" t="s">
        <v>574</v>
      </c>
      <c r="E550">
        <v>23</v>
      </c>
      <c r="F550" t="s">
        <v>3</v>
      </c>
      <c r="G550" t="s">
        <v>597</v>
      </c>
      <c r="H550" s="5">
        <v>115564</v>
      </c>
      <c r="I550" s="5">
        <v>37</v>
      </c>
      <c r="J550" s="5">
        <v>1000</v>
      </c>
    </row>
    <row r="551" spans="1:10" x14ac:dyDescent="0.25">
      <c r="A551">
        <v>550</v>
      </c>
      <c r="B551">
        <v>20</v>
      </c>
      <c r="C551" t="s">
        <v>598</v>
      </c>
      <c r="D551" t="s">
        <v>599</v>
      </c>
      <c r="E551">
        <v>1</v>
      </c>
      <c r="F551" t="s">
        <v>14</v>
      </c>
      <c r="G551" t="s">
        <v>600</v>
      </c>
      <c r="H551" s="5">
        <v>27122</v>
      </c>
      <c r="I551" s="5">
        <v>19</v>
      </c>
      <c r="J551" s="5">
        <v>400</v>
      </c>
    </row>
    <row r="552" spans="1:10" x14ac:dyDescent="0.25">
      <c r="A552">
        <v>551</v>
      </c>
      <c r="B552">
        <v>20</v>
      </c>
      <c r="C552" t="s">
        <v>598</v>
      </c>
      <c r="D552" t="s">
        <v>599</v>
      </c>
      <c r="E552">
        <v>2</v>
      </c>
      <c r="F552" t="s">
        <v>14</v>
      </c>
      <c r="G552" t="s">
        <v>601</v>
      </c>
      <c r="H552" s="5">
        <v>5855</v>
      </c>
      <c r="I552" s="5">
        <v>13</v>
      </c>
      <c r="J552" s="5">
        <v>180</v>
      </c>
    </row>
    <row r="553" spans="1:10" x14ac:dyDescent="0.25">
      <c r="A553">
        <v>552</v>
      </c>
      <c r="B553">
        <v>20</v>
      </c>
      <c r="C553" t="s">
        <v>598</v>
      </c>
      <c r="D553" t="s">
        <v>599</v>
      </c>
      <c r="E553">
        <v>3</v>
      </c>
      <c r="F553" t="s">
        <v>14</v>
      </c>
      <c r="G553" t="s">
        <v>602</v>
      </c>
      <c r="H553" s="5">
        <v>7027</v>
      </c>
      <c r="I553" s="5">
        <v>13</v>
      </c>
      <c r="J553" s="5">
        <v>180</v>
      </c>
    </row>
    <row r="554" spans="1:10" x14ac:dyDescent="0.25">
      <c r="A554">
        <v>553</v>
      </c>
      <c r="B554">
        <v>20</v>
      </c>
      <c r="C554" t="s">
        <v>598</v>
      </c>
      <c r="D554" t="s">
        <v>599</v>
      </c>
      <c r="E554">
        <v>4</v>
      </c>
      <c r="F554" t="s">
        <v>24</v>
      </c>
      <c r="G554" t="s">
        <v>603</v>
      </c>
      <c r="H554" s="5">
        <v>2822</v>
      </c>
      <c r="I554" s="5">
        <v>13</v>
      </c>
      <c r="J554" s="5">
        <v>110</v>
      </c>
    </row>
    <row r="555" spans="1:10" x14ac:dyDescent="0.25">
      <c r="A555">
        <v>554</v>
      </c>
      <c r="B555">
        <v>20</v>
      </c>
      <c r="C555" t="s">
        <v>598</v>
      </c>
      <c r="D555" t="s">
        <v>599</v>
      </c>
      <c r="E555">
        <v>5</v>
      </c>
      <c r="F555" t="s">
        <v>24</v>
      </c>
      <c r="G555" t="s">
        <v>604</v>
      </c>
      <c r="H555" s="5">
        <v>739</v>
      </c>
      <c r="I555" s="5">
        <v>7</v>
      </c>
      <c r="J555" s="5">
        <v>50</v>
      </c>
    </row>
    <row r="556" spans="1:10" x14ac:dyDescent="0.25">
      <c r="A556">
        <v>555</v>
      </c>
      <c r="B556">
        <v>20</v>
      </c>
      <c r="C556" t="s">
        <v>598</v>
      </c>
      <c r="D556" t="s">
        <v>599</v>
      </c>
      <c r="E556">
        <v>6</v>
      </c>
      <c r="F556" t="s">
        <v>24</v>
      </c>
      <c r="G556" t="s">
        <v>605</v>
      </c>
      <c r="H556" s="5">
        <v>1923</v>
      </c>
      <c r="I556" s="5">
        <v>9</v>
      </c>
      <c r="J556" s="5">
        <v>70</v>
      </c>
    </row>
    <row r="557" spans="1:10" x14ac:dyDescent="0.25">
      <c r="A557">
        <v>556</v>
      </c>
      <c r="B557">
        <v>20</v>
      </c>
      <c r="C557" t="s">
        <v>598</v>
      </c>
      <c r="D557" t="s">
        <v>599</v>
      </c>
      <c r="E557">
        <v>7</v>
      </c>
      <c r="F557" t="s">
        <v>24</v>
      </c>
      <c r="G557" t="s">
        <v>606</v>
      </c>
      <c r="H557" s="5">
        <v>1658</v>
      </c>
      <c r="I557" s="5">
        <v>9</v>
      </c>
      <c r="J557" s="5">
        <v>70</v>
      </c>
    </row>
    <row r="558" spans="1:10" x14ac:dyDescent="0.25">
      <c r="A558">
        <v>557</v>
      </c>
      <c r="B558">
        <v>20</v>
      </c>
      <c r="C558" t="s">
        <v>598</v>
      </c>
      <c r="D558" t="s">
        <v>599</v>
      </c>
      <c r="E558">
        <v>8</v>
      </c>
      <c r="F558" t="s">
        <v>24</v>
      </c>
      <c r="G558" t="s">
        <v>607</v>
      </c>
      <c r="H558" s="5">
        <v>4043</v>
      </c>
      <c r="I558" s="5">
        <v>13</v>
      </c>
      <c r="J558" s="5">
        <v>110</v>
      </c>
    </row>
    <row r="559" spans="1:10" x14ac:dyDescent="0.25">
      <c r="A559">
        <v>558</v>
      </c>
      <c r="B559">
        <v>20</v>
      </c>
      <c r="C559" t="s">
        <v>598</v>
      </c>
      <c r="D559" t="s">
        <v>599</v>
      </c>
      <c r="E559">
        <v>9</v>
      </c>
      <c r="F559" t="s">
        <v>24</v>
      </c>
      <c r="G559" t="s">
        <v>608</v>
      </c>
      <c r="H559" s="5">
        <v>1197</v>
      </c>
      <c r="I559" s="5">
        <v>9</v>
      </c>
      <c r="J559" s="5">
        <v>70</v>
      </c>
    </row>
    <row r="560" spans="1:10" x14ac:dyDescent="0.25">
      <c r="A560">
        <v>559</v>
      </c>
      <c r="B560">
        <v>20</v>
      </c>
      <c r="C560" t="s">
        <v>598</v>
      </c>
      <c r="D560" t="s">
        <v>599</v>
      </c>
      <c r="E560">
        <v>10</v>
      </c>
      <c r="F560" t="s">
        <v>24</v>
      </c>
      <c r="G560" t="s">
        <v>609</v>
      </c>
      <c r="H560" s="5">
        <v>2343</v>
      </c>
      <c r="I560" s="5">
        <v>9</v>
      </c>
      <c r="J560" s="5">
        <v>70</v>
      </c>
    </row>
    <row r="561" spans="1:10" x14ac:dyDescent="0.25">
      <c r="A561">
        <v>560</v>
      </c>
      <c r="B561">
        <v>20</v>
      </c>
      <c r="C561" t="s">
        <v>598</v>
      </c>
      <c r="D561" t="s">
        <v>599</v>
      </c>
      <c r="E561">
        <v>11</v>
      </c>
      <c r="F561" t="s">
        <v>24</v>
      </c>
      <c r="G561" t="s">
        <v>610</v>
      </c>
      <c r="H561" s="5">
        <v>1740</v>
      </c>
      <c r="I561" s="5">
        <v>9</v>
      </c>
      <c r="J561" s="5">
        <v>70</v>
      </c>
    </row>
    <row r="562" spans="1:10" x14ac:dyDescent="0.25">
      <c r="A562">
        <v>561</v>
      </c>
      <c r="B562">
        <v>20</v>
      </c>
      <c r="C562" t="s">
        <v>598</v>
      </c>
      <c r="D562" t="s">
        <v>599</v>
      </c>
      <c r="E562">
        <v>12</v>
      </c>
      <c r="F562" t="s">
        <v>24</v>
      </c>
      <c r="G562" t="s">
        <v>611</v>
      </c>
      <c r="H562" s="5">
        <v>2938</v>
      </c>
      <c r="I562" s="5">
        <v>13</v>
      </c>
      <c r="J562" s="5">
        <v>110</v>
      </c>
    </row>
    <row r="563" spans="1:10" x14ac:dyDescent="0.25">
      <c r="A563">
        <v>562</v>
      </c>
      <c r="B563">
        <v>20</v>
      </c>
      <c r="C563" t="s">
        <v>598</v>
      </c>
      <c r="D563" t="s">
        <v>599</v>
      </c>
      <c r="E563">
        <v>13</v>
      </c>
      <c r="F563" t="s">
        <v>24</v>
      </c>
      <c r="G563" t="s">
        <v>612</v>
      </c>
      <c r="H563" s="5">
        <v>4344</v>
      </c>
      <c r="I563" s="5">
        <v>13</v>
      </c>
      <c r="J563" s="5">
        <v>110</v>
      </c>
    </row>
    <row r="564" spans="1:10" x14ac:dyDescent="0.25">
      <c r="A564">
        <v>563</v>
      </c>
      <c r="B564">
        <v>20</v>
      </c>
      <c r="C564" t="s">
        <v>598</v>
      </c>
      <c r="D564" t="s">
        <v>599</v>
      </c>
      <c r="E564">
        <v>14</v>
      </c>
      <c r="F564" t="s">
        <v>24</v>
      </c>
      <c r="G564" t="s">
        <v>613</v>
      </c>
      <c r="H564" s="5">
        <v>11017</v>
      </c>
      <c r="I564" s="5">
        <v>15</v>
      </c>
      <c r="J564" s="5">
        <v>250</v>
      </c>
    </row>
    <row r="565" spans="1:10" x14ac:dyDescent="0.25">
      <c r="A565">
        <v>564</v>
      </c>
      <c r="B565">
        <v>20</v>
      </c>
      <c r="C565" t="s">
        <v>598</v>
      </c>
      <c r="D565" t="s">
        <v>599</v>
      </c>
      <c r="E565">
        <v>15</v>
      </c>
      <c r="F565" t="s">
        <v>24</v>
      </c>
      <c r="G565" t="s">
        <v>614</v>
      </c>
      <c r="H565" s="5">
        <v>2720</v>
      </c>
      <c r="I565" s="5">
        <v>13</v>
      </c>
      <c r="J565" s="5">
        <v>110</v>
      </c>
    </row>
    <row r="566" spans="1:10" x14ac:dyDescent="0.25">
      <c r="A566">
        <v>565</v>
      </c>
      <c r="B566">
        <v>20</v>
      </c>
      <c r="C566" t="s">
        <v>598</v>
      </c>
      <c r="D566" t="s">
        <v>599</v>
      </c>
      <c r="E566">
        <v>16</v>
      </c>
      <c r="F566" t="s">
        <v>24</v>
      </c>
      <c r="G566" t="s">
        <v>615</v>
      </c>
      <c r="H566" s="5">
        <v>3517</v>
      </c>
      <c r="I566" s="5">
        <v>13</v>
      </c>
      <c r="J566" s="5">
        <v>110</v>
      </c>
    </row>
    <row r="567" spans="1:10" x14ac:dyDescent="0.25">
      <c r="A567">
        <v>566</v>
      </c>
      <c r="B567">
        <v>20</v>
      </c>
      <c r="C567" t="s">
        <v>598</v>
      </c>
      <c r="D567" t="s">
        <v>599</v>
      </c>
      <c r="E567">
        <v>17</v>
      </c>
      <c r="F567" t="s">
        <v>24</v>
      </c>
      <c r="G567" t="s">
        <v>616</v>
      </c>
      <c r="H567" s="5">
        <v>2963</v>
      </c>
      <c r="I567" s="5">
        <v>13</v>
      </c>
      <c r="J567" s="5">
        <v>110</v>
      </c>
    </row>
    <row r="568" spans="1:10" x14ac:dyDescent="0.25">
      <c r="A568">
        <v>567</v>
      </c>
      <c r="B568">
        <v>20</v>
      </c>
      <c r="C568" t="s">
        <v>598</v>
      </c>
      <c r="D568" t="s">
        <v>599</v>
      </c>
      <c r="E568">
        <v>18</v>
      </c>
      <c r="F568" t="s">
        <v>24</v>
      </c>
      <c r="G568" t="s">
        <v>617</v>
      </c>
      <c r="H568" s="5">
        <v>2636</v>
      </c>
      <c r="I568" s="5">
        <v>13</v>
      </c>
      <c r="J568" s="5">
        <v>110</v>
      </c>
    </row>
    <row r="569" spans="1:10" x14ac:dyDescent="0.25">
      <c r="A569">
        <v>568</v>
      </c>
      <c r="B569">
        <v>20</v>
      </c>
      <c r="C569" t="s">
        <v>598</v>
      </c>
      <c r="D569" t="s">
        <v>599</v>
      </c>
      <c r="E569">
        <v>19</v>
      </c>
      <c r="F569" t="s">
        <v>24</v>
      </c>
      <c r="G569" t="s">
        <v>618</v>
      </c>
      <c r="H569" s="5">
        <v>2598</v>
      </c>
      <c r="I569" s="5">
        <v>13</v>
      </c>
      <c r="J569" s="5">
        <v>110</v>
      </c>
    </row>
    <row r="570" spans="1:10" x14ac:dyDescent="0.25">
      <c r="A570">
        <v>569</v>
      </c>
      <c r="B570">
        <v>20</v>
      </c>
      <c r="C570" t="s">
        <v>598</v>
      </c>
      <c r="D570" t="s">
        <v>599</v>
      </c>
      <c r="E570">
        <v>20</v>
      </c>
      <c r="F570" t="s">
        <v>24</v>
      </c>
      <c r="G570" t="s">
        <v>619</v>
      </c>
      <c r="H570" s="5">
        <v>1990</v>
      </c>
      <c r="I570" s="5">
        <v>9</v>
      </c>
      <c r="J570" s="5">
        <v>70</v>
      </c>
    </row>
    <row r="571" spans="1:10" x14ac:dyDescent="0.25">
      <c r="A571">
        <v>570</v>
      </c>
      <c r="B571">
        <v>20</v>
      </c>
      <c r="C571" t="s">
        <v>598</v>
      </c>
      <c r="D571" t="s">
        <v>599</v>
      </c>
      <c r="E571">
        <v>21</v>
      </c>
      <c r="F571" t="s">
        <v>24</v>
      </c>
      <c r="G571" t="s">
        <v>620</v>
      </c>
      <c r="H571" s="5">
        <v>4929</v>
      </c>
      <c r="I571" s="5">
        <v>13</v>
      </c>
      <c r="J571" s="5">
        <v>110</v>
      </c>
    </row>
    <row r="572" spans="1:10" x14ac:dyDescent="0.25">
      <c r="A572">
        <v>571</v>
      </c>
      <c r="B572">
        <v>20</v>
      </c>
      <c r="C572" t="s">
        <v>598</v>
      </c>
      <c r="D572" t="s">
        <v>599</v>
      </c>
      <c r="E572">
        <v>22</v>
      </c>
      <c r="F572" t="s">
        <v>24</v>
      </c>
      <c r="G572" t="s">
        <v>621</v>
      </c>
      <c r="H572" s="5">
        <v>2391</v>
      </c>
      <c r="I572" s="5">
        <v>9</v>
      </c>
      <c r="J572" s="5">
        <v>70</v>
      </c>
    </row>
    <row r="573" spans="1:10" x14ac:dyDescent="0.25">
      <c r="A573">
        <v>572</v>
      </c>
      <c r="B573">
        <v>20</v>
      </c>
      <c r="C573" t="s">
        <v>598</v>
      </c>
      <c r="D573" t="s">
        <v>599</v>
      </c>
      <c r="E573">
        <v>23</v>
      </c>
      <c r="F573" t="s">
        <v>24</v>
      </c>
      <c r="G573" t="s">
        <v>622</v>
      </c>
      <c r="H573" s="5">
        <v>2708</v>
      </c>
      <c r="I573" s="5">
        <v>13</v>
      </c>
      <c r="J573" s="5">
        <v>110</v>
      </c>
    </row>
    <row r="574" spans="1:10" x14ac:dyDescent="0.25">
      <c r="A574">
        <v>573</v>
      </c>
      <c r="B574">
        <v>20</v>
      </c>
      <c r="C574" t="s">
        <v>598</v>
      </c>
      <c r="D574" t="s">
        <v>599</v>
      </c>
      <c r="E574">
        <v>24</v>
      </c>
      <c r="F574" t="s">
        <v>24</v>
      </c>
      <c r="G574" t="s">
        <v>623</v>
      </c>
      <c r="H574" s="5">
        <v>2357</v>
      </c>
      <c r="I574" s="5">
        <v>9</v>
      </c>
      <c r="J574" s="5">
        <v>70</v>
      </c>
    </row>
    <row r="575" spans="1:10" x14ac:dyDescent="0.25">
      <c r="A575">
        <v>574</v>
      </c>
      <c r="B575">
        <v>20</v>
      </c>
      <c r="C575" t="s">
        <v>598</v>
      </c>
      <c r="D575" t="s">
        <v>599</v>
      </c>
      <c r="E575">
        <v>25</v>
      </c>
      <c r="F575" t="s">
        <v>24</v>
      </c>
      <c r="G575" t="s">
        <v>624</v>
      </c>
      <c r="H575" s="5">
        <v>1673</v>
      </c>
      <c r="I575" s="5">
        <v>9</v>
      </c>
      <c r="J575" s="5">
        <v>70</v>
      </c>
    </row>
    <row r="576" spans="1:10" x14ac:dyDescent="0.25">
      <c r="A576">
        <v>575</v>
      </c>
      <c r="B576">
        <v>20</v>
      </c>
      <c r="C576" t="s">
        <v>598</v>
      </c>
      <c r="D576" t="s">
        <v>599</v>
      </c>
      <c r="E576">
        <v>26</v>
      </c>
      <c r="F576" t="s">
        <v>3</v>
      </c>
      <c r="G576" t="s">
        <v>625</v>
      </c>
      <c r="H576" s="5">
        <v>105250</v>
      </c>
      <c r="I576" s="5">
        <v>37</v>
      </c>
      <c r="J576" s="5">
        <v>1000</v>
      </c>
    </row>
    <row r="577" spans="1:10" x14ac:dyDescent="0.25">
      <c r="A577">
        <v>576</v>
      </c>
      <c r="B577">
        <v>21</v>
      </c>
      <c r="C577" t="s">
        <v>626</v>
      </c>
      <c r="D577" t="s">
        <v>627</v>
      </c>
      <c r="E577">
        <v>1</v>
      </c>
      <c r="F577" t="s">
        <v>14</v>
      </c>
      <c r="G577" t="s">
        <v>628</v>
      </c>
      <c r="H577" s="5">
        <v>767131</v>
      </c>
      <c r="I577" s="5">
        <v>47</v>
      </c>
      <c r="J577" s="5">
        <v>2500</v>
      </c>
    </row>
    <row r="578" spans="1:10" x14ac:dyDescent="0.25">
      <c r="A578" t="s">
        <v>629</v>
      </c>
      <c r="H578" s="5">
        <f>SUBTOTAL(109,BrojPotpisa_GN[Broj
stanovnika
2021.])</f>
        <v>6976535</v>
      </c>
      <c r="I578" s="5">
        <f>SUBTOTAL(109,BrojPotpisa_GN[*Ukupan broj
članova
predstavničkog
tijela])</f>
        <v>7114</v>
      </c>
      <c r="J578" s="5">
        <f>SUBTOTAL(109,BrojPotpisa_GN[**Broj potpisa
potreban za
kandidacijsku listu
grupe birača za izbor
članova pre])</f>
        <v>94465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U160"/>
  <sheetViews>
    <sheetView showGridLines="0" workbookViewId="0">
      <pane xSplit="9" ySplit="1" topLeftCell="J2" activePane="bottomRight" state="frozen"/>
      <selection pane="topRight" activeCell="J1" sqref="J1"/>
      <selection pane="bottomLeft" activeCell="A2" sqref="A2"/>
      <selection pane="bottomRight" activeCell="J2" sqref="J2"/>
    </sheetView>
  </sheetViews>
  <sheetFormatPr defaultRowHeight="15.75" x14ac:dyDescent="0.25"/>
  <cols>
    <col min="3" max="3" width="35" bestFit="1" customWidth="1"/>
    <col min="4" max="4" width="9.25" customWidth="1"/>
    <col min="6" max="6" width="11.625" customWidth="1"/>
    <col min="7" max="7" width="12.25" customWidth="1"/>
    <col min="8" max="21" width="9" style="5"/>
  </cols>
  <sheetData>
    <row r="1" spans="1:21" ht="157.5" x14ac:dyDescent="0.25">
      <c r="A1" s="2" t="s">
        <v>0</v>
      </c>
      <c r="B1" s="2" t="s">
        <v>634</v>
      </c>
      <c r="C1" s="2" t="s">
        <v>630</v>
      </c>
      <c r="D1" s="2" t="s">
        <v>3</v>
      </c>
      <c r="E1" s="2" t="s">
        <v>635</v>
      </c>
      <c r="F1" s="2" t="s">
        <v>5</v>
      </c>
      <c r="G1" s="2" t="s">
        <v>6</v>
      </c>
      <c r="H1" s="3" t="s">
        <v>7</v>
      </c>
      <c r="I1" s="3" t="s">
        <v>636</v>
      </c>
      <c r="J1" s="3" t="s">
        <v>637</v>
      </c>
      <c r="K1" s="3" t="s">
        <v>638</v>
      </c>
      <c r="L1" s="3" t="s">
        <v>639</v>
      </c>
      <c r="M1" s="3" t="s">
        <v>640</v>
      </c>
      <c r="N1" s="3" t="s">
        <v>641</v>
      </c>
      <c r="O1" s="3" t="s">
        <v>642</v>
      </c>
      <c r="P1" s="3" t="s">
        <v>643</v>
      </c>
      <c r="Q1" s="3" t="s">
        <v>644</v>
      </c>
      <c r="R1" s="3" t="s">
        <v>645</v>
      </c>
      <c r="S1" s="3" t="s">
        <v>646</v>
      </c>
      <c r="T1" s="3" t="s">
        <v>647</v>
      </c>
      <c r="U1" s="3" t="s">
        <v>648</v>
      </c>
    </row>
    <row r="2" spans="1:21" x14ac:dyDescent="0.25">
      <c r="A2">
        <v>1</v>
      </c>
      <c r="B2">
        <v>3</v>
      </c>
      <c r="C2" t="s">
        <v>86</v>
      </c>
      <c r="D2" t="s">
        <v>87</v>
      </c>
      <c r="E2">
        <v>1</v>
      </c>
      <c r="F2" t="s">
        <v>14</v>
      </c>
      <c r="G2" t="s">
        <v>88</v>
      </c>
      <c r="H2" s="5">
        <v>7116</v>
      </c>
      <c r="I2" s="5">
        <v>13</v>
      </c>
      <c r="S2" s="5">
        <v>3</v>
      </c>
    </row>
    <row r="3" spans="1:21" x14ac:dyDescent="0.25">
      <c r="A3">
        <v>2</v>
      </c>
      <c r="B3">
        <v>3</v>
      </c>
      <c r="C3" t="s">
        <v>86</v>
      </c>
      <c r="D3" t="s">
        <v>87</v>
      </c>
      <c r="E3">
        <v>2</v>
      </c>
      <c r="F3" t="s">
        <v>14</v>
      </c>
      <c r="G3" t="s">
        <v>89</v>
      </c>
      <c r="H3" s="5">
        <v>1879</v>
      </c>
      <c r="I3" s="5">
        <v>9</v>
      </c>
      <c r="S3" s="5">
        <v>2</v>
      </c>
    </row>
    <row r="4" spans="1:21" x14ac:dyDescent="0.25">
      <c r="A4">
        <v>3</v>
      </c>
      <c r="B4">
        <v>3</v>
      </c>
      <c r="C4" t="s">
        <v>86</v>
      </c>
      <c r="D4" t="s">
        <v>87</v>
      </c>
      <c r="E4">
        <v>3</v>
      </c>
      <c r="F4" t="s">
        <v>14</v>
      </c>
      <c r="G4" t="s">
        <v>92</v>
      </c>
      <c r="H4" s="5">
        <v>19950</v>
      </c>
      <c r="I4" s="5">
        <v>15</v>
      </c>
      <c r="S4" s="5">
        <v>1</v>
      </c>
    </row>
    <row r="5" spans="1:21" x14ac:dyDescent="0.25">
      <c r="A5">
        <v>4</v>
      </c>
      <c r="B5">
        <v>3</v>
      </c>
      <c r="C5" t="s">
        <v>86</v>
      </c>
      <c r="D5" t="s">
        <v>87</v>
      </c>
      <c r="E5">
        <v>4</v>
      </c>
      <c r="F5" t="s">
        <v>24</v>
      </c>
      <c r="G5" t="s">
        <v>95</v>
      </c>
      <c r="H5" s="5">
        <v>1080</v>
      </c>
      <c r="I5" s="5">
        <v>9</v>
      </c>
      <c r="S5" s="5">
        <v>2</v>
      </c>
    </row>
    <row r="6" spans="1:21" x14ac:dyDescent="0.25">
      <c r="A6">
        <v>5</v>
      </c>
      <c r="B6">
        <v>3</v>
      </c>
      <c r="C6" t="s">
        <v>86</v>
      </c>
      <c r="D6" t="s">
        <v>87</v>
      </c>
      <c r="E6">
        <v>5</v>
      </c>
      <c r="F6" t="s">
        <v>24</v>
      </c>
      <c r="G6" t="s">
        <v>96</v>
      </c>
      <c r="H6" s="5">
        <v>2996</v>
      </c>
      <c r="I6" s="5">
        <v>13</v>
      </c>
      <c r="J6" s="5">
        <v>3</v>
      </c>
    </row>
    <row r="7" spans="1:21" x14ac:dyDescent="0.25">
      <c r="A7">
        <v>6</v>
      </c>
      <c r="B7">
        <v>3</v>
      </c>
      <c r="C7" t="s">
        <v>86</v>
      </c>
      <c r="D7" t="s">
        <v>87</v>
      </c>
      <c r="E7">
        <v>6</v>
      </c>
      <c r="F7" t="s">
        <v>24</v>
      </c>
      <c r="G7" t="s">
        <v>97</v>
      </c>
      <c r="H7" s="5">
        <v>2047</v>
      </c>
      <c r="I7" s="5">
        <v>9</v>
      </c>
      <c r="J7" s="5">
        <v>3</v>
      </c>
    </row>
    <row r="8" spans="1:21" x14ac:dyDescent="0.25">
      <c r="A8">
        <v>7</v>
      </c>
      <c r="B8">
        <v>3</v>
      </c>
      <c r="C8" t="s">
        <v>86</v>
      </c>
      <c r="D8" t="s">
        <v>87</v>
      </c>
      <c r="E8">
        <v>7</v>
      </c>
      <c r="F8" t="s">
        <v>24</v>
      </c>
      <c r="G8" t="s">
        <v>98</v>
      </c>
      <c r="H8" s="5">
        <v>1462</v>
      </c>
      <c r="I8" s="5">
        <v>9</v>
      </c>
      <c r="S8" s="5">
        <v>1</v>
      </c>
    </row>
    <row r="9" spans="1:21" x14ac:dyDescent="0.25">
      <c r="A9">
        <v>8</v>
      </c>
      <c r="B9">
        <v>3</v>
      </c>
      <c r="C9" t="s">
        <v>86</v>
      </c>
      <c r="D9" t="s">
        <v>87</v>
      </c>
      <c r="E9">
        <v>8</v>
      </c>
      <c r="F9" t="s">
        <v>24</v>
      </c>
      <c r="G9" t="s">
        <v>102</v>
      </c>
      <c r="H9" s="5">
        <v>760</v>
      </c>
      <c r="I9" s="5">
        <v>7</v>
      </c>
      <c r="S9" s="5">
        <v>1</v>
      </c>
    </row>
    <row r="10" spans="1:21" x14ac:dyDescent="0.25">
      <c r="A10">
        <v>9</v>
      </c>
      <c r="B10">
        <v>3</v>
      </c>
      <c r="C10" t="s">
        <v>86</v>
      </c>
      <c r="D10" t="s">
        <v>87</v>
      </c>
      <c r="E10">
        <v>9</v>
      </c>
      <c r="F10" t="s">
        <v>24</v>
      </c>
      <c r="G10" t="s">
        <v>104</v>
      </c>
      <c r="H10" s="5">
        <v>4124</v>
      </c>
      <c r="I10" s="5">
        <v>13</v>
      </c>
      <c r="S10" s="5">
        <v>2</v>
      </c>
    </row>
    <row r="11" spans="1:21" x14ac:dyDescent="0.25">
      <c r="A11">
        <v>10</v>
      </c>
      <c r="B11">
        <v>3</v>
      </c>
      <c r="C11" t="s">
        <v>86</v>
      </c>
      <c r="D11" t="s">
        <v>87</v>
      </c>
      <c r="E11">
        <v>10</v>
      </c>
      <c r="F11" t="s">
        <v>24</v>
      </c>
      <c r="G11" t="s">
        <v>105</v>
      </c>
      <c r="H11" s="5">
        <v>2222</v>
      </c>
      <c r="I11" s="5">
        <v>9</v>
      </c>
      <c r="S11" s="5">
        <v>2</v>
      </c>
    </row>
    <row r="12" spans="1:21" x14ac:dyDescent="0.25">
      <c r="A12">
        <v>11</v>
      </c>
      <c r="B12">
        <v>3</v>
      </c>
      <c r="C12" t="s">
        <v>86</v>
      </c>
      <c r="D12" t="s">
        <v>87</v>
      </c>
      <c r="E12">
        <v>11</v>
      </c>
      <c r="F12" t="s">
        <v>3</v>
      </c>
      <c r="G12" t="s">
        <v>649</v>
      </c>
      <c r="H12" s="5">
        <v>139603</v>
      </c>
      <c r="I12" s="5">
        <v>37</v>
      </c>
      <c r="S12" s="5">
        <v>3</v>
      </c>
    </row>
    <row r="13" spans="1:21" x14ac:dyDescent="0.25">
      <c r="A13">
        <v>12</v>
      </c>
      <c r="B13">
        <v>4</v>
      </c>
      <c r="C13" t="s">
        <v>108</v>
      </c>
      <c r="D13" t="s">
        <v>109</v>
      </c>
      <c r="E13">
        <v>1</v>
      </c>
      <c r="F13" t="s">
        <v>14</v>
      </c>
      <c r="G13" t="s">
        <v>111</v>
      </c>
      <c r="H13" s="5">
        <v>49377</v>
      </c>
      <c r="I13" s="5">
        <v>21</v>
      </c>
      <c r="S13" s="5">
        <v>1</v>
      </c>
    </row>
    <row r="14" spans="1:21" x14ac:dyDescent="0.25">
      <c r="A14">
        <v>13</v>
      </c>
      <c r="B14">
        <v>4</v>
      </c>
      <c r="C14" t="s">
        <v>108</v>
      </c>
      <c r="D14" t="s">
        <v>109</v>
      </c>
      <c r="E14">
        <v>2</v>
      </c>
      <c r="F14" t="s">
        <v>14</v>
      </c>
      <c r="G14" t="s">
        <v>112</v>
      </c>
      <c r="H14" s="5">
        <v>12246</v>
      </c>
      <c r="I14" s="5">
        <v>15</v>
      </c>
      <c r="S14" s="5">
        <v>3</v>
      </c>
    </row>
    <row r="15" spans="1:21" x14ac:dyDescent="0.25">
      <c r="A15">
        <v>14</v>
      </c>
      <c r="B15">
        <v>4</v>
      </c>
      <c r="C15" t="s">
        <v>108</v>
      </c>
      <c r="D15" t="s">
        <v>109</v>
      </c>
      <c r="E15">
        <v>3</v>
      </c>
      <c r="F15" t="s">
        <v>14</v>
      </c>
      <c r="G15" t="s">
        <v>114</v>
      </c>
      <c r="H15" s="5">
        <v>4224</v>
      </c>
      <c r="I15" s="5">
        <v>13</v>
      </c>
      <c r="S15" s="5">
        <v>1</v>
      </c>
    </row>
    <row r="16" spans="1:21" x14ac:dyDescent="0.25">
      <c r="A16">
        <v>15</v>
      </c>
      <c r="B16">
        <v>4</v>
      </c>
      <c r="C16" t="s">
        <v>108</v>
      </c>
      <c r="D16" t="s">
        <v>109</v>
      </c>
      <c r="E16">
        <v>4</v>
      </c>
      <c r="F16" t="s">
        <v>24</v>
      </c>
      <c r="G16" t="s">
        <v>115</v>
      </c>
      <c r="H16" s="5">
        <v>2673</v>
      </c>
      <c r="I16" s="5">
        <v>13</v>
      </c>
      <c r="S16" s="5">
        <v>1</v>
      </c>
    </row>
    <row r="17" spans="1:19" x14ac:dyDescent="0.25">
      <c r="A17">
        <v>16</v>
      </c>
      <c r="B17">
        <v>4</v>
      </c>
      <c r="C17" t="s">
        <v>108</v>
      </c>
      <c r="D17" t="s">
        <v>109</v>
      </c>
      <c r="E17">
        <v>5</v>
      </c>
      <c r="F17" t="s">
        <v>24</v>
      </c>
      <c r="G17" t="s">
        <v>117</v>
      </c>
      <c r="H17" s="5">
        <v>1491</v>
      </c>
      <c r="I17" s="5">
        <v>9</v>
      </c>
      <c r="L17" s="5">
        <v>1</v>
      </c>
    </row>
    <row r="18" spans="1:19" x14ac:dyDescent="0.25">
      <c r="A18">
        <v>17</v>
      </c>
      <c r="B18">
        <v>4</v>
      </c>
      <c r="C18" t="s">
        <v>108</v>
      </c>
      <c r="D18" t="s">
        <v>109</v>
      </c>
      <c r="E18">
        <v>6</v>
      </c>
      <c r="F18" t="s">
        <v>24</v>
      </c>
      <c r="G18" t="s">
        <v>120</v>
      </c>
      <c r="H18" s="5">
        <v>3419</v>
      </c>
      <c r="I18" s="5">
        <v>13</v>
      </c>
      <c r="S18" s="5">
        <v>1</v>
      </c>
    </row>
    <row r="19" spans="1:19" x14ac:dyDescent="0.25">
      <c r="A19">
        <v>18</v>
      </c>
      <c r="B19">
        <v>4</v>
      </c>
      <c r="C19" t="s">
        <v>108</v>
      </c>
      <c r="D19" t="s">
        <v>109</v>
      </c>
      <c r="E19">
        <v>7</v>
      </c>
      <c r="F19" t="s">
        <v>24</v>
      </c>
      <c r="G19" t="s">
        <v>122</v>
      </c>
      <c r="H19" s="5">
        <v>1332</v>
      </c>
      <c r="I19" s="5">
        <v>9</v>
      </c>
      <c r="J19" s="5">
        <v>3</v>
      </c>
    </row>
    <row r="20" spans="1:19" x14ac:dyDescent="0.25">
      <c r="A20">
        <v>19</v>
      </c>
      <c r="B20">
        <v>4</v>
      </c>
      <c r="C20" t="s">
        <v>108</v>
      </c>
      <c r="D20" t="s">
        <v>109</v>
      </c>
      <c r="E20">
        <v>8</v>
      </c>
      <c r="F20" t="s">
        <v>24</v>
      </c>
      <c r="G20" t="s">
        <v>123</v>
      </c>
      <c r="H20" s="5">
        <v>1322</v>
      </c>
      <c r="I20" s="5">
        <v>9</v>
      </c>
      <c r="S20" s="5">
        <v>1</v>
      </c>
    </row>
    <row r="21" spans="1:19" x14ac:dyDescent="0.25">
      <c r="A21">
        <v>20</v>
      </c>
      <c r="B21">
        <v>4</v>
      </c>
      <c r="C21" t="s">
        <v>108</v>
      </c>
      <c r="D21" t="s">
        <v>109</v>
      </c>
      <c r="E21">
        <v>9</v>
      </c>
      <c r="F21" t="s">
        <v>24</v>
      </c>
      <c r="G21" t="s">
        <v>125</v>
      </c>
      <c r="H21" s="5">
        <v>1650</v>
      </c>
      <c r="I21" s="5">
        <v>9</v>
      </c>
      <c r="S21" s="5">
        <v>4</v>
      </c>
    </row>
    <row r="22" spans="1:19" x14ac:dyDescent="0.25">
      <c r="A22">
        <v>21</v>
      </c>
      <c r="B22">
        <v>4</v>
      </c>
      <c r="C22" t="s">
        <v>108</v>
      </c>
      <c r="D22" t="s">
        <v>109</v>
      </c>
      <c r="E22">
        <v>10</v>
      </c>
      <c r="F22" t="s">
        <v>24</v>
      </c>
      <c r="G22" t="s">
        <v>128</v>
      </c>
      <c r="H22" s="5">
        <v>466</v>
      </c>
      <c r="I22" s="5">
        <v>7</v>
      </c>
      <c r="S22" s="5">
        <v>1</v>
      </c>
    </row>
    <row r="23" spans="1:19" x14ac:dyDescent="0.25">
      <c r="A23">
        <v>22</v>
      </c>
      <c r="B23">
        <v>4</v>
      </c>
      <c r="C23" t="s">
        <v>108</v>
      </c>
      <c r="D23" t="s">
        <v>109</v>
      </c>
      <c r="E23">
        <v>11</v>
      </c>
      <c r="F23" t="s">
        <v>24</v>
      </c>
      <c r="G23" t="s">
        <v>130</v>
      </c>
      <c r="H23" s="5">
        <v>3602</v>
      </c>
      <c r="I23" s="5">
        <v>13</v>
      </c>
      <c r="L23" s="5">
        <v>1</v>
      </c>
      <c r="S23" s="5">
        <v>5</v>
      </c>
    </row>
    <row r="24" spans="1:19" x14ac:dyDescent="0.25">
      <c r="A24">
        <v>23</v>
      </c>
      <c r="B24">
        <v>4</v>
      </c>
      <c r="C24" t="s">
        <v>108</v>
      </c>
      <c r="D24" t="s">
        <v>109</v>
      </c>
      <c r="E24">
        <v>12</v>
      </c>
      <c r="F24" t="s">
        <v>3</v>
      </c>
      <c r="G24" t="s">
        <v>650</v>
      </c>
      <c r="H24" s="5">
        <v>112195</v>
      </c>
      <c r="I24" s="5">
        <v>37</v>
      </c>
      <c r="S24" s="5">
        <v>2</v>
      </c>
    </row>
    <row r="25" spans="1:19" x14ac:dyDescent="0.25">
      <c r="A25">
        <v>24</v>
      </c>
      <c r="B25">
        <v>5</v>
      </c>
      <c r="C25" t="s">
        <v>133</v>
      </c>
      <c r="D25" t="s">
        <v>134</v>
      </c>
      <c r="E25">
        <v>1</v>
      </c>
      <c r="F25" t="s">
        <v>24</v>
      </c>
      <c r="G25" t="s">
        <v>145</v>
      </c>
      <c r="H25" s="5">
        <v>5425</v>
      </c>
      <c r="I25" s="5">
        <v>13</v>
      </c>
      <c r="O25" s="5">
        <v>1</v>
      </c>
    </row>
    <row r="26" spans="1:19" x14ac:dyDescent="0.25">
      <c r="A26">
        <v>25</v>
      </c>
      <c r="B26">
        <v>5</v>
      </c>
      <c r="C26" t="s">
        <v>133</v>
      </c>
      <c r="D26" t="s">
        <v>134</v>
      </c>
      <c r="E26">
        <v>2</v>
      </c>
      <c r="F26" t="s">
        <v>24</v>
      </c>
      <c r="G26" t="s">
        <v>154</v>
      </c>
      <c r="H26" s="5">
        <v>4553</v>
      </c>
      <c r="I26" s="5">
        <v>13</v>
      </c>
      <c r="O26" s="5">
        <v>1</v>
      </c>
    </row>
    <row r="27" spans="1:19" x14ac:dyDescent="0.25">
      <c r="A27">
        <v>26</v>
      </c>
      <c r="B27">
        <v>6</v>
      </c>
      <c r="C27" t="s">
        <v>164</v>
      </c>
      <c r="D27" t="s">
        <v>165</v>
      </c>
      <c r="E27">
        <v>1</v>
      </c>
      <c r="F27" t="s">
        <v>14</v>
      </c>
      <c r="G27" t="s">
        <v>166</v>
      </c>
      <c r="H27" s="5">
        <v>7378</v>
      </c>
      <c r="I27" s="5">
        <v>13</v>
      </c>
      <c r="O27" s="5">
        <v>1</v>
      </c>
    </row>
    <row r="28" spans="1:19" x14ac:dyDescent="0.25">
      <c r="A28">
        <v>27</v>
      </c>
      <c r="B28">
        <v>6</v>
      </c>
      <c r="C28" t="s">
        <v>164</v>
      </c>
      <c r="D28" t="s">
        <v>165</v>
      </c>
      <c r="E28">
        <v>2</v>
      </c>
      <c r="F28" t="s">
        <v>24</v>
      </c>
      <c r="G28" t="s">
        <v>174</v>
      </c>
      <c r="H28" s="5">
        <v>1180</v>
      </c>
      <c r="I28" s="5">
        <v>9</v>
      </c>
      <c r="O28" s="5">
        <v>1</v>
      </c>
    </row>
    <row r="29" spans="1:19" x14ac:dyDescent="0.25">
      <c r="A29">
        <v>28</v>
      </c>
      <c r="B29">
        <v>6</v>
      </c>
      <c r="C29" t="s">
        <v>164</v>
      </c>
      <c r="D29" t="s">
        <v>165</v>
      </c>
      <c r="E29">
        <v>3</v>
      </c>
      <c r="F29" t="s">
        <v>24</v>
      </c>
      <c r="G29" t="s">
        <v>186</v>
      </c>
      <c r="H29" s="5">
        <v>2631</v>
      </c>
      <c r="I29" s="5">
        <v>13</v>
      </c>
      <c r="S29" s="5">
        <v>3</v>
      </c>
    </row>
    <row r="30" spans="1:19" x14ac:dyDescent="0.25">
      <c r="A30">
        <v>29</v>
      </c>
      <c r="B30">
        <v>6</v>
      </c>
      <c r="C30" t="s">
        <v>164</v>
      </c>
      <c r="D30" t="s">
        <v>165</v>
      </c>
      <c r="E30">
        <v>4</v>
      </c>
      <c r="F30" t="s">
        <v>24</v>
      </c>
      <c r="G30" t="s">
        <v>187</v>
      </c>
      <c r="H30" s="5">
        <v>2789</v>
      </c>
      <c r="I30" s="5">
        <v>13</v>
      </c>
      <c r="S30" s="5">
        <v>1</v>
      </c>
    </row>
    <row r="31" spans="1:19" x14ac:dyDescent="0.25">
      <c r="A31">
        <v>30</v>
      </c>
      <c r="B31">
        <v>7</v>
      </c>
      <c r="C31" t="s">
        <v>192</v>
      </c>
      <c r="D31" t="s">
        <v>193</v>
      </c>
      <c r="E31">
        <v>1</v>
      </c>
      <c r="F31" t="s">
        <v>14</v>
      </c>
      <c r="G31" t="s">
        <v>196</v>
      </c>
      <c r="H31" s="5">
        <v>10105</v>
      </c>
      <c r="I31" s="5">
        <v>15</v>
      </c>
      <c r="M31" s="5">
        <v>4</v>
      </c>
      <c r="S31" s="5">
        <v>2</v>
      </c>
    </row>
    <row r="32" spans="1:19" x14ac:dyDescent="0.25">
      <c r="A32">
        <v>31</v>
      </c>
      <c r="B32">
        <v>7</v>
      </c>
      <c r="C32" t="s">
        <v>192</v>
      </c>
      <c r="D32" t="s">
        <v>193</v>
      </c>
      <c r="E32">
        <v>2</v>
      </c>
      <c r="F32" t="s">
        <v>14</v>
      </c>
      <c r="G32" t="s">
        <v>197</v>
      </c>
      <c r="H32" s="5">
        <v>8624</v>
      </c>
      <c r="I32" s="5">
        <v>13</v>
      </c>
      <c r="S32" s="5">
        <v>1</v>
      </c>
    </row>
    <row r="33" spans="1:20" x14ac:dyDescent="0.25">
      <c r="A33">
        <v>32</v>
      </c>
      <c r="B33">
        <v>7</v>
      </c>
      <c r="C33" t="s">
        <v>192</v>
      </c>
      <c r="D33" t="s">
        <v>193</v>
      </c>
      <c r="E33">
        <v>3</v>
      </c>
      <c r="F33" t="s">
        <v>14</v>
      </c>
      <c r="G33" t="s">
        <v>198</v>
      </c>
      <c r="H33" s="5">
        <v>5367</v>
      </c>
      <c r="I33" s="5">
        <v>13</v>
      </c>
      <c r="M33" s="5">
        <v>2</v>
      </c>
      <c r="S33" s="5">
        <v>1</v>
      </c>
    </row>
    <row r="34" spans="1:20" x14ac:dyDescent="0.25">
      <c r="A34">
        <v>33</v>
      </c>
      <c r="B34">
        <v>7</v>
      </c>
      <c r="C34" t="s">
        <v>192</v>
      </c>
      <c r="D34" t="s">
        <v>193</v>
      </c>
      <c r="E34">
        <v>4</v>
      </c>
      <c r="F34" t="s">
        <v>24</v>
      </c>
      <c r="G34" t="s">
        <v>199</v>
      </c>
      <c r="H34" s="5">
        <v>1106</v>
      </c>
      <c r="I34" s="5">
        <v>9</v>
      </c>
      <c r="S34" s="5">
        <v>1</v>
      </c>
    </row>
    <row r="35" spans="1:20" x14ac:dyDescent="0.25">
      <c r="A35">
        <v>34</v>
      </c>
      <c r="B35">
        <v>7</v>
      </c>
      <c r="C35" t="s">
        <v>192</v>
      </c>
      <c r="D35" t="s">
        <v>193</v>
      </c>
      <c r="E35">
        <v>5</v>
      </c>
      <c r="F35" t="s">
        <v>24</v>
      </c>
      <c r="G35" t="s">
        <v>200</v>
      </c>
      <c r="H35" s="5">
        <v>1978</v>
      </c>
      <c r="I35" s="5">
        <v>9</v>
      </c>
      <c r="M35" s="5">
        <v>2</v>
      </c>
      <c r="S35" s="5">
        <v>1</v>
      </c>
    </row>
    <row r="36" spans="1:20" x14ac:dyDescent="0.25">
      <c r="A36">
        <v>35</v>
      </c>
      <c r="B36">
        <v>7</v>
      </c>
      <c r="C36" t="s">
        <v>192</v>
      </c>
      <c r="D36" t="s">
        <v>193</v>
      </c>
      <c r="E36">
        <v>6</v>
      </c>
      <c r="F36" t="s">
        <v>24</v>
      </c>
      <c r="G36" t="s">
        <v>201</v>
      </c>
      <c r="H36" s="5">
        <v>2772</v>
      </c>
      <c r="I36" s="5">
        <v>13</v>
      </c>
      <c r="S36" s="5">
        <v>2</v>
      </c>
    </row>
    <row r="37" spans="1:20" x14ac:dyDescent="0.25">
      <c r="A37">
        <v>36</v>
      </c>
      <c r="B37">
        <v>7</v>
      </c>
      <c r="C37" t="s">
        <v>192</v>
      </c>
      <c r="D37" t="s">
        <v>193</v>
      </c>
      <c r="E37">
        <v>7</v>
      </c>
      <c r="F37" t="s">
        <v>24</v>
      </c>
      <c r="G37" t="s">
        <v>202</v>
      </c>
      <c r="H37" s="5">
        <v>1910</v>
      </c>
      <c r="I37" s="5">
        <v>9</v>
      </c>
      <c r="M37" s="5">
        <v>1</v>
      </c>
    </row>
    <row r="38" spans="1:20" x14ac:dyDescent="0.25">
      <c r="A38">
        <v>37</v>
      </c>
      <c r="B38">
        <v>7</v>
      </c>
      <c r="C38" t="s">
        <v>192</v>
      </c>
      <c r="D38" t="s">
        <v>193</v>
      </c>
      <c r="E38">
        <v>8</v>
      </c>
      <c r="F38" t="s">
        <v>24</v>
      </c>
      <c r="G38" t="s">
        <v>205</v>
      </c>
      <c r="H38" s="5">
        <v>1805</v>
      </c>
      <c r="I38" s="5">
        <v>9</v>
      </c>
      <c r="J38" s="5">
        <v>4</v>
      </c>
      <c r="S38" s="5">
        <v>1</v>
      </c>
    </row>
    <row r="39" spans="1:20" x14ac:dyDescent="0.25">
      <c r="A39">
        <v>38</v>
      </c>
      <c r="B39">
        <v>7</v>
      </c>
      <c r="C39" t="s">
        <v>192</v>
      </c>
      <c r="D39" t="s">
        <v>193</v>
      </c>
      <c r="E39">
        <v>9</v>
      </c>
      <c r="F39" t="s">
        <v>24</v>
      </c>
      <c r="G39" t="s">
        <v>208</v>
      </c>
      <c r="H39" s="5">
        <v>702</v>
      </c>
      <c r="I39" s="5">
        <v>7</v>
      </c>
      <c r="S39" s="5">
        <v>1</v>
      </c>
    </row>
    <row r="40" spans="1:20" x14ac:dyDescent="0.25">
      <c r="A40">
        <v>39</v>
      </c>
      <c r="B40">
        <v>7</v>
      </c>
      <c r="C40" t="s">
        <v>192</v>
      </c>
      <c r="D40" t="s">
        <v>193</v>
      </c>
      <c r="E40">
        <v>10</v>
      </c>
      <c r="F40" t="s">
        <v>24</v>
      </c>
      <c r="G40" t="s">
        <v>209</v>
      </c>
      <c r="H40" s="5">
        <v>1796</v>
      </c>
      <c r="I40" s="5">
        <v>9</v>
      </c>
      <c r="M40" s="5">
        <v>1</v>
      </c>
      <c r="S40" s="5">
        <v>1</v>
      </c>
    </row>
    <row r="41" spans="1:20" x14ac:dyDescent="0.25">
      <c r="A41">
        <v>40</v>
      </c>
      <c r="B41">
        <v>7</v>
      </c>
      <c r="C41" t="s">
        <v>192</v>
      </c>
      <c r="D41" t="s">
        <v>193</v>
      </c>
      <c r="E41">
        <v>11</v>
      </c>
      <c r="F41" t="s">
        <v>24</v>
      </c>
      <c r="G41" t="s">
        <v>210</v>
      </c>
      <c r="H41" s="5">
        <v>1411</v>
      </c>
      <c r="I41" s="5">
        <v>9</v>
      </c>
      <c r="S41" s="5">
        <v>1</v>
      </c>
    </row>
    <row r="42" spans="1:20" x14ac:dyDescent="0.25">
      <c r="A42">
        <v>41</v>
      </c>
      <c r="B42">
        <v>7</v>
      </c>
      <c r="C42" t="s">
        <v>192</v>
      </c>
      <c r="D42" t="s">
        <v>193</v>
      </c>
      <c r="E42">
        <v>12</v>
      </c>
      <c r="F42" t="s">
        <v>24</v>
      </c>
      <c r="G42" t="s">
        <v>211</v>
      </c>
      <c r="H42" s="5">
        <v>1688</v>
      </c>
      <c r="I42" s="5">
        <v>9</v>
      </c>
      <c r="S42" s="5">
        <v>1</v>
      </c>
    </row>
    <row r="43" spans="1:20" x14ac:dyDescent="0.25">
      <c r="A43">
        <v>42</v>
      </c>
      <c r="B43">
        <v>7</v>
      </c>
      <c r="C43" t="s">
        <v>192</v>
      </c>
      <c r="D43" t="s">
        <v>193</v>
      </c>
      <c r="E43">
        <v>13</v>
      </c>
      <c r="F43" t="s">
        <v>24</v>
      </c>
      <c r="G43" t="s">
        <v>212</v>
      </c>
      <c r="H43" s="5">
        <v>1313</v>
      </c>
      <c r="I43" s="5">
        <v>9</v>
      </c>
      <c r="K43" s="5">
        <v>1</v>
      </c>
      <c r="S43" s="5">
        <v>1</v>
      </c>
    </row>
    <row r="44" spans="1:20" x14ac:dyDescent="0.25">
      <c r="A44">
        <v>43</v>
      </c>
      <c r="B44">
        <v>7</v>
      </c>
      <c r="C44" t="s">
        <v>192</v>
      </c>
      <c r="D44" t="s">
        <v>193</v>
      </c>
      <c r="E44">
        <v>14</v>
      </c>
      <c r="F44" t="s">
        <v>3</v>
      </c>
      <c r="G44" t="s">
        <v>217</v>
      </c>
      <c r="H44" s="5">
        <v>101879</v>
      </c>
      <c r="I44" s="5">
        <v>37</v>
      </c>
      <c r="M44" s="5">
        <v>1</v>
      </c>
      <c r="S44" s="5">
        <v>1</v>
      </c>
    </row>
    <row r="45" spans="1:20" x14ac:dyDescent="0.25">
      <c r="A45">
        <v>44</v>
      </c>
      <c r="B45">
        <v>8</v>
      </c>
      <c r="C45" t="s">
        <v>218</v>
      </c>
      <c r="D45" t="s">
        <v>219</v>
      </c>
      <c r="E45">
        <v>1</v>
      </c>
      <c r="F45" t="s">
        <v>14</v>
      </c>
      <c r="G45" t="s">
        <v>232</v>
      </c>
      <c r="H45" s="5">
        <v>107964</v>
      </c>
      <c r="I45" s="5">
        <v>31</v>
      </c>
      <c r="S45" s="5">
        <v>1</v>
      </c>
      <c r="T45" s="5">
        <v>1</v>
      </c>
    </row>
    <row r="46" spans="1:20" x14ac:dyDescent="0.25">
      <c r="A46">
        <v>45</v>
      </c>
      <c r="B46">
        <v>8</v>
      </c>
      <c r="C46" t="s">
        <v>218</v>
      </c>
      <c r="D46" t="s">
        <v>219</v>
      </c>
      <c r="E46">
        <v>2</v>
      </c>
      <c r="F46" t="s">
        <v>14</v>
      </c>
      <c r="G46" t="s">
        <v>233</v>
      </c>
      <c r="H46" s="5">
        <v>3876</v>
      </c>
      <c r="I46" s="5">
        <v>13</v>
      </c>
      <c r="S46" s="5">
        <v>4</v>
      </c>
    </row>
    <row r="47" spans="1:20" x14ac:dyDescent="0.25">
      <c r="A47">
        <v>46</v>
      </c>
      <c r="B47">
        <v>8</v>
      </c>
      <c r="C47" t="s">
        <v>218</v>
      </c>
      <c r="D47" t="s">
        <v>219</v>
      </c>
      <c r="E47">
        <v>3</v>
      </c>
      <c r="F47" t="s">
        <v>3</v>
      </c>
      <c r="G47" t="s">
        <v>256</v>
      </c>
      <c r="H47" s="5">
        <v>265419</v>
      </c>
      <c r="I47" s="5">
        <v>41</v>
      </c>
      <c r="S47" s="5">
        <v>1</v>
      </c>
      <c r="T47" s="5">
        <v>1</v>
      </c>
    </row>
    <row r="48" spans="1:20" x14ac:dyDescent="0.25">
      <c r="A48">
        <v>47</v>
      </c>
      <c r="B48">
        <v>9</v>
      </c>
      <c r="C48" t="s">
        <v>257</v>
      </c>
      <c r="D48" t="s">
        <v>258</v>
      </c>
      <c r="E48">
        <v>1</v>
      </c>
      <c r="F48" t="s">
        <v>14</v>
      </c>
      <c r="G48" t="s">
        <v>261</v>
      </c>
      <c r="H48" s="5">
        <v>8332</v>
      </c>
      <c r="I48" s="5">
        <v>13</v>
      </c>
      <c r="S48" s="5">
        <v>1</v>
      </c>
    </row>
    <row r="49" spans="1:19" x14ac:dyDescent="0.25">
      <c r="A49">
        <v>48</v>
      </c>
      <c r="B49">
        <v>9</v>
      </c>
      <c r="C49" t="s">
        <v>257</v>
      </c>
      <c r="D49" t="s">
        <v>258</v>
      </c>
      <c r="E49">
        <v>2</v>
      </c>
      <c r="F49" t="s">
        <v>24</v>
      </c>
      <c r="G49" t="s">
        <v>264</v>
      </c>
      <c r="H49" s="5">
        <v>1366</v>
      </c>
      <c r="I49" s="5">
        <v>9</v>
      </c>
      <c r="J49" s="5">
        <v>1</v>
      </c>
    </row>
    <row r="50" spans="1:19" x14ac:dyDescent="0.25">
      <c r="A50">
        <v>49</v>
      </c>
      <c r="B50">
        <v>9</v>
      </c>
      <c r="C50" t="s">
        <v>257</v>
      </c>
      <c r="D50" t="s">
        <v>258</v>
      </c>
      <c r="E50">
        <v>3</v>
      </c>
      <c r="F50" t="s">
        <v>24</v>
      </c>
      <c r="G50" t="s">
        <v>266</v>
      </c>
      <c r="H50" s="5">
        <v>943</v>
      </c>
      <c r="I50" s="5">
        <v>7</v>
      </c>
      <c r="S50" s="5">
        <v>1</v>
      </c>
    </row>
    <row r="51" spans="1:19" x14ac:dyDescent="0.25">
      <c r="A51">
        <v>50</v>
      </c>
      <c r="B51">
        <v>9</v>
      </c>
      <c r="C51" t="s">
        <v>257</v>
      </c>
      <c r="D51" t="s">
        <v>258</v>
      </c>
      <c r="E51">
        <v>4</v>
      </c>
      <c r="F51" t="s">
        <v>24</v>
      </c>
      <c r="G51" t="s">
        <v>267</v>
      </c>
      <c r="H51" s="5">
        <v>1973</v>
      </c>
      <c r="I51" s="5">
        <v>9</v>
      </c>
      <c r="S51" s="5">
        <v>1</v>
      </c>
    </row>
    <row r="52" spans="1:19" x14ac:dyDescent="0.25">
      <c r="A52">
        <v>51</v>
      </c>
      <c r="B52">
        <v>9</v>
      </c>
      <c r="C52" t="s">
        <v>257</v>
      </c>
      <c r="D52" t="s">
        <v>258</v>
      </c>
      <c r="E52">
        <v>5</v>
      </c>
      <c r="F52" t="s">
        <v>24</v>
      </c>
      <c r="G52" t="s">
        <v>268</v>
      </c>
      <c r="H52" s="5">
        <v>3649</v>
      </c>
      <c r="I52" s="5">
        <v>13</v>
      </c>
      <c r="S52" s="5">
        <v>3</v>
      </c>
    </row>
    <row r="53" spans="1:19" x14ac:dyDescent="0.25">
      <c r="A53">
        <v>52</v>
      </c>
      <c r="B53">
        <v>9</v>
      </c>
      <c r="C53" t="s">
        <v>257</v>
      </c>
      <c r="D53" t="s">
        <v>258</v>
      </c>
      <c r="E53">
        <v>6</v>
      </c>
      <c r="F53" t="s">
        <v>24</v>
      </c>
      <c r="G53" t="s">
        <v>269</v>
      </c>
      <c r="H53" s="5">
        <v>1334</v>
      </c>
      <c r="I53" s="5">
        <v>9</v>
      </c>
      <c r="S53" s="5">
        <v>3</v>
      </c>
    </row>
    <row r="54" spans="1:19" x14ac:dyDescent="0.25">
      <c r="A54">
        <v>53</v>
      </c>
      <c r="B54">
        <v>9</v>
      </c>
      <c r="C54" t="s">
        <v>257</v>
      </c>
      <c r="D54" t="s">
        <v>258</v>
      </c>
      <c r="E54">
        <v>7</v>
      </c>
      <c r="F54" t="s">
        <v>24</v>
      </c>
      <c r="G54" t="s">
        <v>270</v>
      </c>
      <c r="H54" s="5">
        <v>653</v>
      </c>
      <c r="I54" s="5">
        <v>7</v>
      </c>
      <c r="J54" s="5">
        <v>2</v>
      </c>
    </row>
    <row r="55" spans="1:19" x14ac:dyDescent="0.25">
      <c r="A55">
        <v>54</v>
      </c>
      <c r="B55">
        <v>9</v>
      </c>
      <c r="C55" t="s">
        <v>257</v>
      </c>
      <c r="D55" t="s">
        <v>258</v>
      </c>
      <c r="E55">
        <v>8</v>
      </c>
      <c r="F55" t="s">
        <v>3</v>
      </c>
      <c r="G55" t="s">
        <v>271</v>
      </c>
      <c r="H55" s="5">
        <v>42748</v>
      </c>
      <c r="I55" s="5">
        <v>27</v>
      </c>
      <c r="S55" s="5">
        <v>3</v>
      </c>
    </row>
    <row r="56" spans="1:19" x14ac:dyDescent="0.25">
      <c r="A56">
        <v>55</v>
      </c>
      <c r="B56">
        <v>10</v>
      </c>
      <c r="C56" t="s">
        <v>272</v>
      </c>
      <c r="D56" t="s">
        <v>273</v>
      </c>
      <c r="E56">
        <v>1</v>
      </c>
      <c r="F56" t="s">
        <v>14</v>
      </c>
      <c r="G56" t="s">
        <v>274</v>
      </c>
      <c r="H56" s="5">
        <v>4537</v>
      </c>
      <c r="I56" s="5">
        <v>13</v>
      </c>
      <c r="S56" s="5">
        <v>1</v>
      </c>
    </row>
    <row r="57" spans="1:19" x14ac:dyDescent="0.25">
      <c r="A57">
        <v>56</v>
      </c>
      <c r="B57">
        <v>10</v>
      </c>
      <c r="C57" t="s">
        <v>272</v>
      </c>
      <c r="D57" t="s">
        <v>273</v>
      </c>
      <c r="E57">
        <v>2</v>
      </c>
      <c r="F57" t="s">
        <v>14</v>
      </c>
      <c r="G57" t="s">
        <v>275</v>
      </c>
      <c r="H57" s="5">
        <v>11503</v>
      </c>
      <c r="I57" s="5">
        <v>15</v>
      </c>
      <c r="S57" s="5">
        <v>1</v>
      </c>
    </row>
    <row r="58" spans="1:19" x14ac:dyDescent="0.25">
      <c r="A58">
        <v>57</v>
      </c>
      <c r="B58">
        <v>10</v>
      </c>
      <c r="C58" t="s">
        <v>272</v>
      </c>
      <c r="D58" t="s">
        <v>273</v>
      </c>
      <c r="E58">
        <v>3</v>
      </c>
      <c r="F58" t="s">
        <v>24</v>
      </c>
      <c r="G58" t="s">
        <v>279</v>
      </c>
      <c r="H58" s="5">
        <v>1555</v>
      </c>
      <c r="I58" s="5">
        <v>9</v>
      </c>
      <c r="S58" s="5">
        <v>1</v>
      </c>
    </row>
    <row r="59" spans="1:19" x14ac:dyDescent="0.25">
      <c r="A59">
        <v>58</v>
      </c>
      <c r="B59">
        <v>10</v>
      </c>
      <c r="C59" t="s">
        <v>272</v>
      </c>
      <c r="D59" t="s">
        <v>273</v>
      </c>
      <c r="E59">
        <v>4</v>
      </c>
      <c r="F59" t="s">
        <v>24</v>
      </c>
      <c r="G59" t="s">
        <v>280</v>
      </c>
      <c r="H59" s="5">
        <v>2874</v>
      </c>
      <c r="I59" s="5">
        <v>13</v>
      </c>
      <c r="S59" s="5">
        <v>1</v>
      </c>
    </row>
    <row r="60" spans="1:19" x14ac:dyDescent="0.25">
      <c r="A60">
        <v>59</v>
      </c>
      <c r="B60">
        <v>10</v>
      </c>
      <c r="C60" t="s">
        <v>272</v>
      </c>
      <c r="D60" t="s">
        <v>273</v>
      </c>
      <c r="E60">
        <v>5</v>
      </c>
      <c r="F60" t="s">
        <v>24</v>
      </c>
      <c r="G60" t="s">
        <v>282</v>
      </c>
      <c r="H60" s="5">
        <v>1067</v>
      </c>
      <c r="I60" s="5">
        <v>9</v>
      </c>
      <c r="S60" s="5">
        <v>1</v>
      </c>
    </row>
    <row r="61" spans="1:19" x14ac:dyDescent="0.25">
      <c r="A61">
        <v>60</v>
      </c>
      <c r="B61">
        <v>10</v>
      </c>
      <c r="C61" t="s">
        <v>272</v>
      </c>
      <c r="D61" t="s">
        <v>273</v>
      </c>
      <c r="E61">
        <v>6</v>
      </c>
      <c r="F61" t="s">
        <v>24</v>
      </c>
      <c r="G61" t="s">
        <v>283</v>
      </c>
      <c r="H61" s="5">
        <v>1275</v>
      </c>
      <c r="I61" s="5">
        <v>9</v>
      </c>
      <c r="S61" s="5">
        <v>1</v>
      </c>
    </row>
    <row r="62" spans="1:19" x14ac:dyDescent="0.25">
      <c r="A62">
        <v>61</v>
      </c>
      <c r="B62">
        <v>10</v>
      </c>
      <c r="C62" t="s">
        <v>272</v>
      </c>
      <c r="D62" t="s">
        <v>273</v>
      </c>
      <c r="E62">
        <v>7</v>
      </c>
      <c r="F62" t="s">
        <v>24</v>
      </c>
      <c r="G62" t="s">
        <v>285</v>
      </c>
      <c r="H62" s="5">
        <v>1897</v>
      </c>
      <c r="I62" s="5">
        <v>9</v>
      </c>
      <c r="S62" s="5">
        <v>1</v>
      </c>
    </row>
    <row r="63" spans="1:19" x14ac:dyDescent="0.25">
      <c r="A63">
        <v>62</v>
      </c>
      <c r="B63">
        <v>10</v>
      </c>
      <c r="C63" t="s">
        <v>272</v>
      </c>
      <c r="D63" t="s">
        <v>273</v>
      </c>
      <c r="E63">
        <v>8</v>
      </c>
      <c r="F63" t="s">
        <v>24</v>
      </c>
      <c r="G63" t="s">
        <v>286</v>
      </c>
      <c r="H63" s="5">
        <v>5267</v>
      </c>
      <c r="I63" s="5">
        <v>13</v>
      </c>
      <c r="S63" s="5">
        <v>1</v>
      </c>
    </row>
    <row r="64" spans="1:19" x14ac:dyDescent="0.25">
      <c r="A64">
        <v>63</v>
      </c>
      <c r="B64">
        <v>10</v>
      </c>
      <c r="C64" t="s">
        <v>272</v>
      </c>
      <c r="D64" t="s">
        <v>273</v>
      </c>
      <c r="E64">
        <v>9</v>
      </c>
      <c r="F64" t="s">
        <v>24</v>
      </c>
      <c r="G64" t="s">
        <v>289</v>
      </c>
      <c r="H64" s="5">
        <v>1453</v>
      </c>
      <c r="I64" s="5">
        <v>9</v>
      </c>
      <c r="S64" s="5">
        <v>1</v>
      </c>
    </row>
    <row r="65" spans="1:20" x14ac:dyDescent="0.25">
      <c r="A65">
        <v>64</v>
      </c>
      <c r="B65">
        <v>10</v>
      </c>
      <c r="C65" t="s">
        <v>272</v>
      </c>
      <c r="D65" t="s">
        <v>273</v>
      </c>
      <c r="E65">
        <v>10</v>
      </c>
      <c r="F65" t="s">
        <v>3</v>
      </c>
      <c r="G65" t="s">
        <v>290</v>
      </c>
      <c r="H65" s="5">
        <v>70368</v>
      </c>
      <c r="I65" s="5">
        <v>31</v>
      </c>
      <c r="S65" s="5">
        <v>1</v>
      </c>
    </row>
    <row r="66" spans="1:20" x14ac:dyDescent="0.25">
      <c r="A66">
        <v>65</v>
      </c>
      <c r="B66">
        <v>11</v>
      </c>
      <c r="C66" t="s">
        <v>291</v>
      </c>
      <c r="D66" t="s">
        <v>292</v>
      </c>
      <c r="E66">
        <v>1</v>
      </c>
      <c r="F66" t="s">
        <v>14</v>
      </c>
      <c r="G66" t="s">
        <v>294</v>
      </c>
      <c r="H66" s="5">
        <v>5127</v>
      </c>
      <c r="I66" s="5">
        <v>13</v>
      </c>
      <c r="S66" s="5">
        <v>1</v>
      </c>
    </row>
    <row r="67" spans="1:20" x14ac:dyDescent="0.25">
      <c r="A67">
        <v>66</v>
      </c>
      <c r="B67">
        <v>11</v>
      </c>
      <c r="C67" t="s">
        <v>291</v>
      </c>
      <c r="D67" t="s">
        <v>292</v>
      </c>
      <c r="E67">
        <v>2</v>
      </c>
      <c r="F67" t="s">
        <v>14</v>
      </c>
      <c r="G67" t="s">
        <v>295</v>
      </c>
      <c r="H67" s="5">
        <v>7086</v>
      </c>
      <c r="I67" s="5">
        <v>13</v>
      </c>
      <c r="S67" s="5">
        <v>1</v>
      </c>
      <c r="T67" s="5">
        <v>1</v>
      </c>
    </row>
    <row r="68" spans="1:20" x14ac:dyDescent="0.25">
      <c r="A68">
        <v>67</v>
      </c>
      <c r="B68">
        <v>11</v>
      </c>
      <c r="C68" t="s">
        <v>291</v>
      </c>
      <c r="D68" t="s">
        <v>292</v>
      </c>
      <c r="E68">
        <v>3</v>
      </c>
      <c r="F68" t="s">
        <v>24</v>
      </c>
      <c r="G68" t="s">
        <v>298</v>
      </c>
      <c r="H68" s="5">
        <v>2980</v>
      </c>
      <c r="I68" s="5">
        <v>13</v>
      </c>
      <c r="S68" s="5">
        <v>1</v>
      </c>
    </row>
    <row r="69" spans="1:20" x14ac:dyDescent="0.25">
      <c r="A69">
        <v>68</v>
      </c>
      <c r="B69">
        <v>11</v>
      </c>
      <c r="C69" t="s">
        <v>291</v>
      </c>
      <c r="D69" t="s">
        <v>292</v>
      </c>
      <c r="E69">
        <v>4</v>
      </c>
      <c r="F69" t="s">
        <v>24</v>
      </c>
      <c r="G69" t="s">
        <v>299</v>
      </c>
      <c r="H69" s="5">
        <v>2111</v>
      </c>
      <c r="I69" s="5">
        <v>9</v>
      </c>
      <c r="S69" s="5">
        <v>1</v>
      </c>
    </row>
    <row r="70" spans="1:20" x14ac:dyDescent="0.25">
      <c r="A70">
        <v>69</v>
      </c>
      <c r="B70">
        <v>11</v>
      </c>
      <c r="C70" t="s">
        <v>291</v>
      </c>
      <c r="D70" t="s">
        <v>292</v>
      </c>
      <c r="E70">
        <v>5</v>
      </c>
      <c r="F70" t="s">
        <v>3</v>
      </c>
      <c r="G70" t="s">
        <v>303</v>
      </c>
      <c r="H70" s="5">
        <v>64084</v>
      </c>
      <c r="I70" s="5">
        <v>31</v>
      </c>
      <c r="S70" s="5">
        <v>1</v>
      </c>
    </row>
    <row r="71" spans="1:20" x14ac:dyDescent="0.25">
      <c r="A71">
        <v>70</v>
      </c>
      <c r="B71">
        <v>12</v>
      </c>
      <c r="C71" t="s">
        <v>304</v>
      </c>
      <c r="D71" t="s">
        <v>305</v>
      </c>
      <c r="E71">
        <v>1</v>
      </c>
      <c r="F71" t="s">
        <v>14</v>
      </c>
      <c r="G71" t="s">
        <v>306</v>
      </c>
      <c r="H71" s="5">
        <v>11690</v>
      </c>
      <c r="I71" s="5">
        <v>15</v>
      </c>
      <c r="S71" s="5">
        <v>1</v>
      </c>
    </row>
    <row r="72" spans="1:20" x14ac:dyDescent="0.25">
      <c r="A72">
        <v>71</v>
      </c>
      <c r="B72">
        <v>12</v>
      </c>
      <c r="C72" t="s">
        <v>304</v>
      </c>
      <c r="D72" t="s">
        <v>305</v>
      </c>
      <c r="E72">
        <v>2</v>
      </c>
      <c r="F72" t="s">
        <v>24</v>
      </c>
      <c r="G72" t="s">
        <v>314</v>
      </c>
      <c r="H72" s="5">
        <v>1058</v>
      </c>
      <c r="I72" s="5">
        <v>9</v>
      </c>
      <c r="S72" s="5">
        <v>1</v>
      </c>
    </row>
    <row r="73" spans="1:20" x14ac:dyDescent="0.25">
      <c r="A73">
        <v>72</v>
      </c>
      <c r="B73">
        <v>12</v>
      </c>
      <c r="C73" t="s">
        <v>304</v>
      </c>
      <c r="D73" t="s">
        <v>305</v>
      </c>
      <c r="E73">
        <v>3</v>
      </c>
      <c r="F73" t="s">
        <v>24</v>
      </c>
      <c r="G73" t="s">
        <v>315</v>
      </c>
      <c r="H73" s="5">
        <v>3951</v>
      </c>
      <c r="I73" s="5">
        <v>13</v>
      </c>
      <c r="S73" s="5">
        <v>1</v>
      </c>
    </row>
    <row r="74" spans="1:20" x14ac:dyDescent="0.25">
      <c r="A74">
        <v>73</v>
      </c>
      <c r="B74">
        <v>12</v>
      </c>
      <c r="C74" t="s">
        <v>304</v>
      </c>
      <c r="D74" t="s">
        <v>305</v>
      </c>
      <c r="E74">
        <v>4</v>
      </c>
      <c r="F74" t="s">
        <v>24</v>
      </c>
      <c r="G74" t="s">
        <v>317</v>
      </c>
      <c r="H74" s="5">
        <v>1428</v>
      </c>
      <c r="I74" s="5">
        <v>9</v>
      </c>
      <c r="S74" s="5">
        <v>1</v>
      </c>
    </row>
    <row r="75" spans="1:20" x14ac:dyDescent="0.25">
      <c r="A75">
        <v>74</v>
      </c>
      <c r="B75">
        <v>12</v>
      </c>
      <c r="C75" t="s">
        <v>304</v>
      </c>
      <c r="D75" t="s">
        <v>305</v>
      </c>
      <c r="E75">
        <v>5</v>
      </c>
      <c r="F75" t="s">
        <v>24</v>
      </c>
      <c r="G75" t="s">
        <v>321</v>
      </c>
      <c r="H75" s="5">
        <v>2323</v>
      </c>
      <c r="I75" s="5">
        <v>9</v>
      </c>
      <c r="S75" s="5">
        <v>1</v>
      </c>
    </row>
    <row r="76" spans="1:20" x14ac:dyDescent="0.25">
      <c r="A76">
        <v>75</v>
      </c>
      <c r="B76">
        <v>12</v>
      </c>
      <c r="C76" t="s">
        <v>304</v>
      </c>
      <c r="D76" t="s">
        <v>305</v>
      </c>
      <c r="E76">
        <v>6</v>
      </c>
      <c r="F76" t="s">
        <v>24</v>
      </c>
      <c r="G76" t="s">
        <v>329</v>
      </c>
      <c r="H76" s="5">
        <v>911</v>
      </c>
      <c r="I76" s="5">
        <v>7</v>
      </c>
      <c r="S76" s="5">
        <v>1</v>
      </c>
    </row>
    <row r="77" spans="1:20" x14ac:dyDescent="0.25">
      <c r="A77">
        <v>76</v>
      </c>
      <c r="B77">
        <v>13</v>
      </c>
      <c r="C77" t="s">
        <v>335</v>
      </c>
      <c r="D77" t="s">
        <v>336</v>
      </c>
      <c r="E77">
        <v>1</v>
      </c>
      <c r="F77" t="s">
        <v>14</v>
      </c>
      <c r="G77" t="s">
        <v>337</v>
      </c>
      <c r="H77" s="5">
        <v>9680</v>
      </c>
      <c r="I77" s="5">
        <v>13</v>
      </c>
      <c r="S77" s="5">
        <v>1</v>
      </c>
    </row>
    <row r="78" spans="1:20" x14ac:dyDescent="0.25">
      <c r="A78">
        <v>77</v>
      </c>
      <c r="B78">
        <v>13</v>
      </c>
      <c r="C78" t="s">
        <v>335</v>
      </c>
      <c r="D78" t="s">
        <v>336</v>
      </c>
      <c r="E78">
        <v>2</v>
      </c>
      <c r="F78" t="s">
        <v>14</v>
      </c>
      <c r="G78" t="s">
        <v>340</v>
      </c>
      <c r="H78" s="5">
        <v>3453</v>
      </c>
      <c r="I78" s="5">
        <v>13</v>
      </c>
      <c r="S78" s="5">
        <v>4</v>
      </c>
    </row>
    <row r="79" spans="1:20" x14ac:dyDescent="0.25">
      <c r="A79">
        <v>78</v>
      </c>
      <c r="B79">
        <v>13</v>
      </c>
      <c r="C79" t="s">
        <v>335</v>
      </c>
      <c r="D79" t="s">
        <v>336</v>
      </c>
      <c r="E79">
        <v>3</v>
      </c>
      <c r="F79" t="s">
        <v>24</v>
      </c>
      <c r="G79" t="s">
        <v>345</v>
      </c>
      <c r="H79" s="5">
        <v>3136</v>
      </c>
      <c r="I79" s="5">
        <v>13</v>
      </c>
      <c r="S79" s="5">
        <v>5</v>
      </c>
    </row>
    <row r="80" spans="1:20" x14ac:dyDescent="0.25">
      <c r="A80">
        <v>79</v>
      </c>
      <c r="B80">
        <v>13</v>
      </c>
      <c r="C80" t="s">
        <v>335</v>
      </c>
      <c r="D80" t="s">
        <v>336</v>
      </c>
      <c r="E80">
        <v>4</v>
      </c>
      <c r="F80" t="s">
        <v>24</v>
      </c>
      <c r="G80" t="s">
        <v>350</v>
      </c>
      <c r="H80" s="5">
        <v>593</v>
      </c>
      <c r="I80" s="5">
        <v>7</v>
      </c>
      <c r="S80" s="5">
        <v>1</v>
      </c>
    </row>
    <row r="81" spans="1:19" x14ac:dyDescent="0.25">
      <c r="A81">
        <v>80</v>
      </c>
      <c r="B81">
        <v>13</v>
      </c>
      <c r="C81" t="s">
        <v>335</v>
      </c>
      <c r="D81" t="s">
        <v>336</v>
      </c>
      <c r="E81">
        <v>5</v>
      </c>
      <c r="F81" t="s">
        <v>24</v>
      </c>
      <c r="G81" t="s">
        <v>354</v>
      </c>
      <c r="H81" s="5">
        <v>1389</v>
      </c>
      <c r="I81" s="5">
        <v>9</v>
      </c>
      <c r="S81" s="5">
        <v>1</v>
      </c>
    </row>
    <row r="82" spans="1:19" x14ac:dyDescent="0.25">
      <c r="A82">
        <v>81</v>
      </c>
      <c r="B82">
        <v>13</v>
      </c>
      <c r="C82" t="s">
        <v>335</v>
      </c>
      <c r="D82" t="s">
        <v>336</v>
      </c>
      <c r="E82">
        <v>6</v>
      </c>
      <c r="F82" t="s">
        <v>24</v>
      </c>
      <c r="G82" t="s">
        <v>369</v>
      </c>
      <c r="H82" s="5">
        <v>2045</v>
      </c>
      <c r="I82" s="5">
        <v>9</v>
      </c>
      <c r="S82" s="5">
        <v>1</v>
      </c>
    </row>
    <row r="83" spans="1:19" x14ac:dyDescent="0.25">
      <c r="A83">
        <v>82</v>
      </c>
      <c r="B83">
        <v>13</v>
      </c>
      <c r="C83" t="s">
        <v>335</v>
      </c>
      <c r="D83" t="s">
        <v>336</v>
      </c>
      <c r="E83">
        <v>7</v>
      </c>
      <c r="F83" t="s">
        <v>24</v>
      </c>
      <c r="G83" t="s">
        <v>370</v>
      </c>
      <c r="H83" s="5">
        <v>2159</v>
      </c>
      <c r="I83" s="5">
        <v>9</v>
      </c>
      <c r="S83" s="5">
        <v>1</v>
      </c>
    </row>
    <row r="84" spans="1:19" x14ac:dyDescent="0.25">
      <c r="A84">
        <v>83</v>
      </c>
      <c r="B84">
        <v>13</v>
      </c>
      <c r="C84" t="s">
        <v>335</v>
      </c>
      <c r="D84" t="s">
        <v>336</v>
      </c>
      <c r="E84">
        <v>8</v>
      </c>
      <c r="F84" t="s">
        <v>3</v>
      </c>
      <c r="G84" t="s">
        <v>371</v>
      </c>
      <c r="H84" s="5">
        <v>159766</v>
      </c>
      <c r="I84" s="5">
        <v>37</v>
      </c>
      <c r="S84" s="5">
        <v>1</v>
      </c>
    </row>
    <row r="85" spans="1:19" x14ac:dyDescent="0.25">
      <c r="A85">
        <v>84</v>
      </c>
      <c r="B85">
        <v>14</v>
      </c>
      <c r="C85" t="s">
        <v>372</v>
      </c>
      <c r="D85" t="s">
        <v>373</v>
      </c>
      <c r="E85">
        <v>1</v>
      </c>
      <c r="F85" t="s">
        <v>14</v>
      </c>
      <c r="G85" t="s">
        <v>374</v>
      </c>
      <c r="H85" s="5">
        <v>7973</v>
      </c>
      <c r="I85" s="5">
        <v>13</v>
      </c>
      <c r="N85" s="5">
        <v>1</v>
      </c>
      <c r="S85" s="5">
        <v>2</v>
      </c>
    </row>
    <row r="86" spans="1:19" x14ac:dyDescent="0.25">
      <c r="A86">
        <v>85</v>
      </c>
      <c r="B86">
        <v>14</v>
      </c>
      <c r="C86" t="s">
        <v>372</v>
      </c>
      <c r="D86" t="s">
        <v>373</v>
      </c>
      <c r="E86">
        <v>2</v>
      </c>
      <c r="F86" t="s">
        <v>14</v>
      </c>
      <c r="G86" t="s">
        <v>378</v>
      </c>
      <c r="H86" s="5">
        <v>14291</v>
      </c>
      <c r="I86" s="5">
        <v>15</v>
      </c>
      <c r="Q86" s="5">
        <v>1</v>
      </c>
    </row>
    <row r="87" spans="1:19" x14ac:dyDescent="0.25">
      <c r="A87">
        <v>86</v>
      </c>
      <c r="B87">
        <v>14</v>
      </c>
      <c r="C87" t="s">
        <v>372</v>
      </c>
      <c r="D87" t="s">
        <v>373</v>
      </c>
      <c r="E87">
        <v>3</v>
      </c>
      <c r="F87" t="s">
        <v>14</v>
      </c>
      <c r="G87" t="s">
        <v>379</v>
      </c>
      <c r="H87" s="5">
        <v>96313</v>
      </c>
      <c r="I87" s="5">
        <v>27</v>
      </c>
      <c r="S87" s="5">
        <v>1</v>
      </c>
    </row>
    <row r="88" spans="1:19" x14ac:dyDescent="0.25">
      <c r="A88">
        <v>87</v>
      </c>
      <c r="B88">
        <v>14</v>
      </c>
      <c r="C88" t="s">
        <v>372</v>
      </c>
      <c r="D88" t="s">
        <v>373</v>
      </c>
      <c r="E88">
        <v>4</v>
      </c>
      <c r="F88" t="s">
        <v>24</v>
      </c>
      <c r="G88" t="s">
        <v>382</v>
      </c>
      <c r="H88" s="5">
        <v>4772</v>
      </c>
      <c r="I88" s="5">
        <v>13</v>
      </c>
      <c r="N88" s="5">
        <v>3</v>
      </c>
    </row>
    <row r="89" spans="1:19" x14ac:dyDescent="0.25">
      <c r="A89">
        <v>88</v>
      </c>
      <c r="B89">
        <v>14</v>
      </c>
      <c r="C89" t="s">
        <v>372</v>
      </c>
      <c r="D89" t="s">
        <v>373</v>
      </c>
      <c r="E89">
        <v>5</v>
      </c>
      <c r="F89" t="s">
        <v>24</v>
      </c>
      <c r="G89" t="s">
        <v>384</v>
      </c>
      <c r="H89" s="5">
        <v>2484</v>
      </c>
      <c r="I89" s="5">
        <v>9</v>
      </c>
      <c r="S89" s="5">
        <v>1</v>
      </c>
    </row>
    <row r="90" spans="1:19" x14ac:dyDescent="0.25">
      <c r="A90">
        <v>89</v>
      </c>
      <c r="B90">
        <v>14</v>
      </c>
      <c r="C90" t="s">
        <v>372</v>
      </c>
      <c r="D90" t="s">
        <v>373</v>
      </c>
      <c r="E90">
        <v>6</v>
      </c>
      <c r="F90" t="s">
        <v>24</v>
      </c>
      <c r="G90" t="s">
        <v>386</v>
      </c>
      <c r="H90" s="5">
        <v>5427</v>
      </c>
      <c r="I90" s="5">
        <v>13</v>
      </c>
      <c r="N90" s="5">
        <v>1</v>
      </c>
      <c r="O90" s="5">
        <v>1</v>
      </c>
      <c r="S90" s="5">
        <v>2</v>
      </c>
    </row>
    <row r="91" spans="1:19" x14ac:dyDescent="0.25">
      <c r="A91">
        <v>90</v>
      </c>
      <c r="B91">
        <v>14</v>
      </c>
      <c r="C91" t="s">
        <v>372</v>
      </c>
      <c r="D91" t="s">
        <v>373</v>
      </c>
      <c r="E91">
        <v>7</v>
      </c>
      <c r="F91" t="s">
        <v>24</v>
      </c>
      <c r="G91" t="s">
        <v>388</v>
      </c>
      <c r="H91" s="5">
        <v>1949</v>
      </c>
      <c r="I91" s="5">
        <v>9</v>
      </c>
      <c r="N91" s="5">
        <v>2</v>
      </c>
    </row>
    <row r="92" spans="1:19" x14ac:dyDescent="0.25">
      <c r="A92">
        <v>91</v>
      </c>
      <c r="B92">
        <v>14</v>
      </c>
      <c r="C92" t="s">
        <v>372</v>
      </c>
      <c r="D92" t="s">
        <v>373</v>
      </c>
      <c r="E92">
        <v>8</v>
      </c>
      <c r="F92" t="s">
        <v>24</v>
      </c>
      <c r="G92" t="s">
        <v>391</v>
      </c>
      <c r="H92" s="5">
        <v>5436</v>
      </c>
      <c r="I92" s="5">
        <v>13</v>
      </c>
      <c r="J92" s="5">
        <v>5</v>
      </c>
      <c r="N92" s="5">
        <v>1</v>
      </c>
    </row>
    <row r="93" spans="1:19" x14ac:dyDescent="0.25">
      <c r="A93">
        <v>92</v>
      </c>
      <c r="B93">
        <v>14</v>
      </c>
      <c r="C93" t="s">
        <v>372</v>
      </c>
      <c r="D93" t="s">
        <v>373</v>
      </c>
      <c r="E93">
        <v>9</v>
      </c>
      <c r="F93" t="s">
        <v>24</v>
      </c>
      <c r="G93" t="s">
        <v>392</v>
      </c>
      <c r="H93" s="5">
        <v>1948</v>
      </c>
      <c r="I93" s="5">
        <v>9</v>
      </c>
      <c r="N93" s="5">
        <v>2</v>
      </c>
      <c r="S93" s="5">
        <v>1</v>
      </c>
    </row>
    <row r="94" spans="1:19" x14ac:dyDescent="0.25">
      <c r="A94">
        <v>93</v>
      </c>
      <c r="B94">
        <v>14</v>
      </c>
      <c r="C94" t="s">
        <v>372</v>
      </c>
      <c r="D94" t="s">
        <v>373</v>
      </c>
      <c r="E94">
        <v>10</v>
      </c>
      <c r="F94" t="s">
        <v>24</v>
      </c>
      <c r="G94" t="s">
        <v>395</v>
      </c>
      <c r="H94" s="5">
        <v>1500</v>
      </c>
      <c r="I94" s="5">
        <v>9</v>
      </c>
      <c r="J94" s="5">
        <v>1</v>
      </c>
      <c r="O94" s="5">
        <v>1</v>
      </c>
    </row>
    <row r="95" spans="1:19" x14ac:dyDescent="0.25">
      <c r="A95">
        <v>94</v>
      </c>
      <c r="B95">
        <v>14</v>
      </c>
      <c r="C95" t="s">
        <v>372</v>
      </c>
      <c r="D95" t="s">
        <v>373</v>
      </c>
      <c r="E95">
        <v>11</v>
      </c>
      <c r="F95" t="s">
        <v>24</v>
      </c>
      <c r="G95" t="s">
        <v>396</v>
      </c>
      <c r="H95" s="5">
        <v>3357</v>
      </c>
      <c r="I95" s="5">
        <v>13</v>
      </c>
      <c r="N95" s="5">
        <v>5</v>
      </c>
      <c r="S95" s="5">
        <v>2</v>
      </c>
    </row>
    <row r="96" spans="1:19" x14ac:dyDescent="0.25">
      <c r="A96">
        <v>95</v>
      </c>
      <c r="B96">
        <v>14</v>
      </c>
      <c r="C96" t="s">
        <v>372</v>
      </c>
      <c r="D96" t="s">
        <v>373</v>
      </c>
      <c r="E96">
        <v>12</v>
      </c>
      <c r="F96" t="s">
        <v>24</v>
      </c>
      <c r="G96" t="s">
        <v>397</v>
      </c>
      <c r="H96" s="5">
        <v>3169</v>
      </c>
      <c r="I96" s="5">
        <v>13</v>
      </c>
      <c r="S96" s="5">
        <v>1</v>
      </c>
    </row>
    <row r="97" spans="1:19" x14ac:dyDescent="0.25">
      <c r="A97">
        <v>96</v>
      </c>
      <c r="B97">
        <v>14</v>
      </c>
      <c r="C97" t="s">
        <v>372</v>
      </c>
      <c r="D97" t="s">
        <v>373</v>
      </c>
      <c r="E97">
        <v>13</v>
      </c>
      <c r="F97" t="s">
        <v>24</v>
      </c>
      <c r="G97" t="s">
        <v>398</v>
      </c>
      <c r="H97" s="5">
        <v>767</v>
      </c>
      <c r="I97" s="5">
        <v>7</v>
      </c>
      <c r="S97" s="5">
        <v>1</v>
      </c>
    </row>
    <row r="98" spans="1:19" x14ac:dyDescent="0.25">
      <c r="A98">
        <v>97</v>
      </c>
      <c r="B98">
        <v>14</v>
      </c>
      <c r="C98" t="s">
        <v>372</v>
      </c>
      <c r="D98" t="s">
        <v>373</v>
      </c>
      <c r="E98">
        <v>14</v>
      </c>
      <c r="F98" t="s">
        <v>24</v>
      </c>
      <c r="G98" t="s">
        <v>399</v>
      </c>
      <c r="H98" s="5">
        <v>1579</v>
      </c>
      <c r="I98" s="5">
        <v>9</v>
      </c>
      <c r="S98" s="5">
        <v>1</v>
      </c>
    </row>
    <row r="99" spans="1:19" x14ac:dyDescent="0.25">
      <c r="A99">
        <v>98</v>
      </c>
      <c r="B99">
        <v>14</v>
      </c>
      <c r="C99" t="s">
        <v>372</v>
      </c>
      <c r="D99" t="s">
        <v>373</v>
      </c>
      <c r="E99">
        <v>15</v>
      </c>
      <c r="F99" t="s">
        <v>24</v>
      </c>
      <c r="G99" t="s">
        <v>401</v>
      </c>
      <c r="H99" s="5">
        <v>1874</v>
      </c>
      <c r="I99" s="5">
        <v>9</v>
      </c>
      <c r="N99" s="5">
        <v>1</v>
      </c>
      <c r="O99" s="5">
        <v>1</v>
      </c>
    </row>
    <row r="100" spans="1:19" x14ac:dyDescent="0.25">
      <c r="A100">
        <v>99</v>
      </c>
      <c r="B100">
        <v>14</v>
      </c>
      <c r="C100" t="s">
        <v>372</v>
      </c>
      <c r="D100" t="s">
        <v>373</v>
      </c>
      <c r="E100">
        <v>16</v>
      </c>
      <c r="F100" t="s">
        <v>24</v>
      </c>
      <c r="G100" t="s">
        <v>403</v>
      </c>
      <c r="H100" s="5">
        <v>2455</v>
      </c>
      <c r="I100" s="5">
        <v>9</v>
      </c>
      <c r="S100" s="5">
        <v>1</v>
      </c>
    </row>
    <row r="101" spans="1:19" x14ac:dyDescent="0.25">
      <c r="A101">
        <v>100</v>
      </c>
      <c r="B101">
        <v>14</v>
      </c>
      <c r="C101" t="s">
        <v>372</v>
      </c>
      <c r="D101" t="s">
        <v>373</v>
      </c>
      <c r="E101">
        <v>17</v>
      </c>
      <c r="F101" t="s">
        <v>24</v>
      </c>
      <c r="G101" t="s">
        <v>405</v>
      </c>
      <c r="H101" s="5">
        <v>1446</v>
      </c>
      <c r="I101" s="5">
        <v>9</v>
      </c>
      <c r="S101" s="5">
        <v>1</v>
      </c>
    </row>
    <row r="102" spans="1:19" x14ac:dyDescent="0.25">
      <c r="A102">
        <v>101</v>
      </c>
      <c r="B102">
        <v>14</v>
      </c>
      <c r="C102" t="s">
        <v>372</v>
      </c>
      <c r="D102" t="s">
        <v>373</v>
      </c>
      <c r="E102">
        <v>18</v>
      </c>
      <c r="F102" t="s">
        <v>24</v>
      </c>
      <c r="G102" t="s">
        <v>406</v>
      </c>
      <c r="H102" s="5">
        <v>1562</v>
      </c>
      <c r="I102" s="5">
        <v>9</v>
      </c>
      <c r="Q102" s="5">
        <v>2</v>
      </c>
    </row>
    <row r="103" spans="1:19" x14ac:dyDescent="0.25">
      <c r="A103">
        <v>102</v>
      </c>
      <c r="B103">
        <v>14</v>
      </c>
      <c r="C103" t="s">
        <v>372</v>
      </c>
      <c r="D103" t="s">
        <v>373</v>
      </c>
      <c r="E103">
        <v>19</v>
      </c>
      <c r="F103" t="s">
        <v>24</v>
      </c>
      <c r="G103" t="s">
        <v>410</v>
      </c>
      <c r="H103" s="5">
        <v>1217</v>
      </c>
      <c r="I103" s="5">
        <v>9</v>
      </c>
      <c r="J103" s="5">
        <v>1</v>
      </c>
    </row>
    <row r="104" spans="1:19" x14ac:dyDescent="0.25">
      <c r="A104">
        <v>103</v>
      </c>
      <c r="B104">
        <v>14</v>
      </c>
      <c r="C104" t="s">
        <v>372</v>
      </c>
      <c r="D104" t="s">
        <v>373</v>
      </c>
      <c r="E104">
        <v>20</v>
      </c>
      <c r="F104" t="s">
        <v>24</v>
      </c>
      <c r="G104" t="s">
        <v>411</v>
      </c>
      <c r="H104" s="5">
        <v>1251</v>
      </c>
      <c r="I104" s="5">
        <v>9</v>
      </c>
      <c r="S104" s="5">
        <v>1</v>
      </c>
    </row>
    <row r="105" spans="1:19" x14ac:dyDescent="0.25">
      <c r="A105">
        <v>104</v>
      </c>
      <c r="B105">
        <v>14</v>
      </c>
      <c r="C105" t="s">
        <v>372</v>
      </c>
      <c r="D105" t="s">
        <v>373</v>
      </c>
      <c r="E105">
        <v>21</v>
      </c>
      <c r="F105" t="s">
        <v>24</v>
      </c>
      <c r="G105" t="s">
        <v>412</v>
      </c>
      <c r="H105" s="5">
        <v>1626</v>
      </c>
      <c r="I105" s="5">
        <v>9</v>
      </c>
      <c r="S105" s="5">
        <v>1</v>
      </c>
    </row>
    <row r="106" spans="1:19" x14ac:dyDescent="0.25">
      <c r="A106">
        <v>105</v>
      </c>
      <c r="B106">
        <v>14</v>
      </c>
      <c r="C106" t="s">
        <v>372</v>
      </c>
      <c r="D106" t="s">
        <v>373</v>
      </c>
      <c r="E106">
        <v>22</v>
      </c>
      <c r="F106" t="s">
        <v>24</v>
      </c>
      <c r="G106" t="s">
        <v>414</v>
      </c>
      <c r="H106" s="5">
        <v>1552</v>
      </c>
      <c r="I106" s="5">
        <v>9</v>
      </c>
      <c r="N106" s="5">
        <v>1</v>
      </c>
    </row>
    <row r="107" spans="1:19" x14ac:dyDescent="0.25">
      <c r="A107">
        <v>106</v>
      </c>
      <c r="B107">
        <v>14</v>
      </c>
      <c r="C107" t="s">
        <v>372</v>
      </c>
      <c r="D107" t="s">
        <v>373</v>
      </c>
      <c r="E107">
        <v>23</v>
      </c>
      <c r="F107" t="s">
        <v>3</v>
      </c>
      <c r="G107" t="s">
        <v>416</v>
      </c>
      <c r="H107" s="5">
        <v>258026</v>
      </c>
      <c r="I107" s="5">
        <v>41</v>
      </c>
      <c r="S107" s="5">
        <v>2</v>
      </c>
    </row>
    <row r="108" spans="1:19" x14ac:dyDescent="0.25">
      <c r="A108">
        <v>107</v>
      </c>
      <c r="B108">
        <v>15</v>
      </c>
      <c r="C108" t="s">
        <v>417</v>
      </c>
      <c r="D108" t="s">
        <v>418</v>
      </c>
      <c r="E108">
        <v>1</v>
      </c>
      <c r="F108" t="s">
        <v>14</v>
      </c>
      <c r="G108" t="s">
        <v>419</v>
      </c>
      <c r="H108" s="5">
        <v>6276</v>
      </c>
      <c r="I108" s="5">
        <v>13</v>
      </c>
      <c r="S108" s="5">
        <v>1</v>
      </c>
    </row>
    <row r="109" spans="1:19" x14ac:dyDescent="0.25">
      <c r="A109">
        <v>108</v>
      </c>
      <c r="B109">
        <v>15</v>
      </c>
      <c r="C109" t="s">
        <v>417</v>
      </c>
      <c r="D109" t="s">
        <v>418</v>
      </c>
      <c r="E109">
        <v>2</v>
      </c>
      <c r="F109" t="s">
        <v>14</v>
      </c>
      <c r="G109" t="s">
        <v>420</v>
      </c>
      <c r="H109" s="5">
        <v>11633</v>
      </c>
      <c r="I109" s="5">
        <v>15</v>
      </c>
      <c r="S109" s="5">
        <v>3</v>
      </c>
    </row>
    <row r="110" spans="1:19" x14ac:dyDescent="0.25">
      <c r="A110">
        <v>109</v>
      </c>
      <c r="B110">
        <v>15</v>
      </c>
      <c r="C110" t="s">
        <v>417</v>
      </c>
      <c r="D110" t="s">
        <v>418</v>
      </c>
      <c r="E110">
        <v>3</v>
      </c>
      <c r="F110" t="s">
        <v>14</v>
      </c>
      <c r="G110" t="s">
        <v>421</v>
      </c>
      <c r="H110" s="5">
        <v>3349</v>
      </c>
      <c r="I110" s="5">
        <v>13</v>
      </c>
      <c r="S110" s="5">
        <v>2</v>
      </c>
    </row>
    <row r="111" spans="1:19" x14ac:dyDescent="0.25">
      <c r="A111">
        <v>110</v>
      </c>
      <c r="B111">
        <v>15</v>
      </c>
      <c r="C111" t="s">
        <v>417</v>
      </c>
      <c r="D111" t="s">
        <v>418</v>
      </c>
      <c r="E111">
        <v>4</v>
      </c>
      <c r="F111" t="s">
        <v>24</v>
      </c>
      <c r="G111" t="s">
        <v>425</v>
      </c>
      <c r="H111" s="5">
        <v>1177</v>
      </c>
      <c r="I111" s="5">
        <v>9</v>
      </c>
      <c r="J111" s="5">
        <v>1</v>
      </c>
    </row>
    <row r="112" spans="1:19" x14ac:dyDescent="0.25">
      <c r="A112">
        <v>111</v>
      </c>
      <c r="B112">
        <v>15</v>
      </c>
      <c r="C112" t="s">
        <v>417</v>
      </c>
      <c r="D112" t="s">
        <v>418</v>
      </c>
      <c r="E112">
        <v>5</v>
      </c>
      <c r="F112" t="s">
        <v>24</v>
      </c>
      <c r="G112" t="s">
        <v>426</v>
      </c>
      <c r="H112" s="5">
        <v>171</v>
      </c>
      <c r="I112" s="5">
        <v>7</v>
      </c>
      <c r="J112" s="5">
        <v>1</v>
      </c>
    </row>
    <row r="113" spans="1:21" x14ac:dyDescent="0.25">
      <c r="A113">
        <v>112</v>
      </c>
      <c r="B113">
        <v>15</v>
      </c>
      <c r="C113" t="s">
        <v>417</v>
      </c>
      <c r="D113" t="s">
        <v>418</v>
      </c>
      <c r="E113">
        <v>6</v>
      </c>
      <c r="F113" t="s">
        <v>24</v>
      </c>
      <c r="G113" t="s">
        <v>429</v>
      </c>
      <c r="H113" s="5">
        <v>2650</v>
      </c>
      <c r="I113" s="5">
        <v>13</v>
      </c>
      <c r="J113" s="5">
        <v>6</v>
      </c>
    </row>
    <row r="114" spans="1:21" x14ac:dyDescent="0.25">
      <c r="A114">
        <v>113</v>
      </c>
      <c r="B114">
        <v>15</v>
      </c>
      <c r="C114" t="s">
        <v>417</v>
      </c>
      <c r="D114" t="s">
        <v>418</v>
      </c>
      <c r="E114">
        <v>7</v>
      </c>
      <c r="F114" t="s">
        <v>3</v>
      </c>
      <c r="G114" t="s">
        <v>439</v>
      </c>
      <c r="H114" s="5">
        <v>96381</v>
      </c>
      <c r="I114" s="5">
        <v>31</v>
      </c>
      <c r="S114" s="5">
        <v>3</v>
      </c>
    </row>
    <row r="115" spans="1:21" x14ac:dyDescent="0.25">
      <c r="A115">
        <v>114</v>
      </c>
      <c r="B115">
        <v>16</v>
      </c>
      <c r="C115" t="s">
        <v>440</v>
      </c>
      <c r="D115" t="s">
        <v>441</v>
      </c>
      <c r="E115">
        <v>1</v>
      </c>
      <c r="F115" t="s">
        <v>14</v>
      </c>
      <c r="G115" t="s">
        <v>442</v>
      </c>
      <c r="H115" s="5">
        <v>5045</v>
      </c>
      <c r="I115" s="5">
        <v>13</v>
      </c>
      <c r="Q115" s="5">
        <v>1</v>
      </c>
      <c r="S115" s="5">
        <v>1</v>
      </c>
    </row>
    <row r="116" spans="1:21" x14ac:dyDescent="0.25">
      <c r="A116">
        <v>115</v>
      </c>
      <c r="B116">
        <v>16</v>
      </c>
      <c r="C116" t="s">
        <v>440</v>
      </c>
      <c r="D116" t="s">
        <v>441</v>
      </c>
      <c r="E116">
        <v>2</v>
      </c>
      <c r="F116" t="s">
        <v>14</v>
      </c>
      <c r="G116" t="s">
        <v>445</v>
      </c>
      <c r="H116" s="5">
        <v>23175</v>
      </c>
      <c r="I116" s="5">
        <v>19</v>
      </c>
      <c r="S116" s="5">
        <v>5</v>
      </c>
    </row>
    <row r="117" spans="1:21" x14ac:dyDescent="0.25">
      <c r="A117">
        <v>116</v>
      </c>
      <c r="B117">
        <v>16</v>
      </c>
      <c r="C117" t="s">
        <v>440</v>
      </c>
      <c r="D117" t="s">
        <v>441</v>
      </c>
      <c r="E117">
        <v>3</v>
      </c>
      <c r="F117" t="s">
        <v>24</v>
      </c>
      <c r="G117" t="s">
        <v>449</v>
      </c>
      <c r="H117" s="5">
        <v>1545</v>
      </c>
      <c r="I117" s="5">
        <v>9</v>
      </c>
      <c r="P117" s="5">
        <v>2</v>
      </c>
      <c r="S117" s="5">
        <v>1</v>
      </c>
      <c r="U117" s="5">
        <v>1</v>
      </c>
    </row>
    <row r="118" spans="1:21" x14ac:dyDescent="0.25">
      <c r="A118">
        <v>117</v>
      </c>
      <c r="B118">
        <v>16</v>
      </c>
      <c r="C118" t="s">
        <v>440</v>
      </c>
      <c r="D118" t="s">
        <v>441</v>
      </c>
      <c r="E118">
        <v>4</v>
      </c>
      <c r="F118" t="s">
        <v>24</v>
      </c>
      <c r="G118" t="s">
        <v>450</v>
      </c>
      <c r="H118" s="5">
        <v>3555</v>
      </c>
      <c r="I118" s="5">
        <v>13</v>
      </c>
      <c r="J118" s="5">
        <v>1</v>
      </c>
    </row>
    <row r="119" spans="1:21" x14ac:dyDescent="0.25">
      <c r="A119">
        <v>118</v>
      </c>
      <c r="B119">
        <v>16</v>
      </c>
      <c r="C119" t="s">
        <v>440</v>
      </c>
      <c r="D119" t="s">
        <v>441</v>
      </c>
      <c r="E119">
        <v>5</v>
      </c>
      <c r="F119" t="s">
        <v>24</v>
      </c>
      <c r="G119" t="s">
        <v>453</v>
      </c>
      <c r="H119" s="5">
        <v>3662</v>
      </c>
      <c r="I119" s="5">
        <v>13</v>
      </c>
      <c r="L119" s="5">
        <v>1</v>
      </c>
    </row>
    <row r="120" spans="1:21" x14ac:dyDescent="0.25">
      <c r="A120">
        <v>119</v>
      </c>
      <c r="B120">
        <v>16</v>
      </c>
      <c r="C120" t="s">
        <v>440</v>
      </c>
      <c r="D120" t="s">
        <v>441</v>
      </c>
      <c r="E120">
        <v>6</v>
      </c>
      <c r="F120" t="s">
        <v>24</v>
      </c>
      <c r="G120" t="s">
        <v>455</v>
      </c>
      <c r="H120" s="5">
        <v>2600</v>
      </c>
      <c r="I120" s="5">
        <v>13</v>
      </c>
      <c r="L120" s="5">
        <v>4</v>
      </c>
    </row>
    <row r="121" spans="1:21" x14ac:dyDescent="0.25">
      <c r="A121">
        <v>120</v>
      </c>
      <c r="B121">
        <v>16</v>
      </c>
      <c r="C121" t="s">
        <v>440</v>
      </c>
      <c r="D121" t="s">
        <v>441</v>
      </c>
      <c r="E121">
        <v>7</v>
      </c>
      <c r="F121" t="s">
        <v>24</v>
      </c>
      <c r="G121" t="s">
        <v>458</v>
      </c>
      <c r="H121" s="5">
        <v>980</v>
      </c>
      <c r="I121" s="5">
        <v>7</v>
      </c>
      <c r="S121" s="5">
        <v>1</v>
      </c>
    </row>
    <row r="122" spans="1:21" x14ac:dyDescent="0.25">
      <c r="A122">
        <v>121</v>
      </c>
      <c r="B122">
        <v>16</v>
      </c>
      <c r="C122" t="s">
        <v>440</v>
      </c>
      <c r="D122" t="s">
        <v>441</v>
      </c>
      <c r="E122">
        <v>8</v>
      </c>
      <c r="F122" t="s">
        <v>24</v>
      </c>
      <c r="G122" t="s">
        <v>459</v>
      </c>
      <c r="H122" s="5">
        <v>1773</v>
      </c>
      <c r="I122" s="5">
        <v>9</v>
      </c>
      <c r="J122" s="5">
        <v>1</v>
      </c>
    </row>
    <row r="123" spans="1:21" x14ac:dyDescent="0.25">
      <c r="A123">
        <v>122</v>
      </c>
      <c r="B123">
        <v>16</v>
      </c>
      <c r="C123" t="s">
        <v>440</v>
      </c>
      <c r="D123" t="s">
        <v>441</v>
      </c>
      <c r="E123">
        <v>9</v>
      </c>
      <c r="F123" t="s">
        <v>24</v>
      </c>
      <c r="G123" t="s">
        <v>461</v>
      </c>
      <c r="H123" s="5">
        <v>3526</v>
      </c>
      <c r="I123" s="5">
        <v>13</v>
      </c>
      <c r="S123" s="5">
        <v>1</v>
      </c>
    </row>
    <row r="124" spans="1:21" x14ac:dyDescent="0.25">
      <c r="A124">
        <v>123</v>
      </c>
      <c r="B124">
        <v>16</v>
      </c>
      <c r="C124" t="s">
        <v>440</v>
      </c>
      <c r="D124" t="s">
        <v>441</v>
      </c>
      <c r="E124">
        <v>10</v>
      </c>
      <c r="F124" t="s">
        <v>24</v>
      </c>
      <c r="G124" t="s">
        <v>463</v>
      </c>
      <c r="H124" s="5">
        <v>3271</v>
      </c>
      <c r="I124" s="5">
        <v>13</v>
      </c>
      <c r="S124" s="5">
        <v>2</v>
      </c>
    </row>
    <row r="125" spans="1:21" x14ac:dyDescent="0.25">
      <c r="A125">
        <v>124</v>
      </c>
      <c r="B125">
        <v>16</v>
      </c>
      <c r="C125" t="s">
        <v>440</v>
      </c>
      <c r="D125" t="s">
        <v>441</v>
      </c>
      <c r="E125">
        <v>11</v>
      </c>
      <c r="F125" t="s">
        <v>24</v>
      </c>
      <c r="G125" t="s">
        <v>466</v>
      </c>
      <c r="H125" s="5">
        <v>1116</v>
      </c>
      <c r="I125" s="5">
        <v>9</v>
      </c>
      <c r="N125" s="5">
        <v>1</v>
      </c>
      <c r="P125" s="5">
        <v>1</v>
      </c>
      <c r="S125" s="5">
        <v>1</v>
      </c>
    </row>
    <row r="126" spans="1:21" x14ac:dyDescent="0.25">
      <c r="A126">
        <v>125</v>
      </c>
      <c r="B126">
        <v>16</v>
      </c>
      <c r="C126" t="s">
        <v>440</v>
      </c>
      <c r="D126" t="s">
        <v>441</v>
      </c>
      <c r="E126">
        <v>12</v>
      </c>
      <c r="F126" t="s">
        <v>24</v>
      </c>
      <c r="G126" t="s">
        <v>467</v>
      </c>
      <c r="H126" s="5">
        <v>1657</v>
      </c>
      <c r="I126" s="5">
        <v>9</v>
      </c>
      <c r="N126" s="5">
        <v>1</v>
      </c>
    </row>
    <row r="127" spans="1:21" x14ac:dyDescent="0.25">
      <c r="A127">
        <v>126</v>
      </c>
      <c r="B127">
        <v>16</v>
      </c>
      <c r="C127" t="s">
        <v>440</v>
      </c>
      <c r="D127" t="s">
        <v>441</v>
      </c>
      <c r="E127">
        <v>13</v>
      </c>
      <c r="F127" t="s">
        <v>24</v>
      </c>
      <c r="G127" t="s">
        <v>469</v>
      </c>
      <c r="H127" s="5">
        <v>4167</v>
      </c>
      <c r="I127" s="5">
        <v>13</v>
      </c>
      <c r="J127" s="5">
        <v>1</v>
      </c>
    </row>
    <row r="128" spans="1:21" x14ac:dyDescent="0.25">
      <c r="A128">
        <v>127</v>
      </c>
      <c r="B128">
        <v>16</v>
      </c>
      <c r="C128" t="s">
        <v>440</v>
      </c>
      <c r="D128" t="s">
        <v>441</v>
      </c>
      <c r="E128">
        <v>14</v>
      </c>
      <c r="F128" t="s">
        <v>3</v>
      </c>
      <c r="G128" t="s">
        <v>472</v>
      </c>
      <c r="H128" s="5">
        <v>143113</v>
      </c>
      <c r="I128" s="5">
        <v>37</v>
      </c>
      <c r="S128" s="5">
        <v>4</v>
      </c>
    </row>
    <row r="129" spans="1:20" x14ac:dyDescent="0.25">
      <c r="A129">
        <v>128</v>
      </c>
      <c r="B129">
        <v>17</v>
      </c>
      <c r="C129" t="s">
        <v>473</v>
      </c>
      <c r="D129" t="s">
        <v>474</v>
      </c>
      <c r="E129">
        <v>1</v>
      </c>
      <c r="F129" t="s">
        <v>14</v>
      </c>
      <c r="G129" t="s">
        <v>490</v>
      </c>
      <c r="H129" s="5">
        <v>1728</v>
      </c>
      <c r="I129" s="5">
        <v>9</v>
      </c>
      <c r="S129" s="5">
        <v>1</v>
      </c>
    </row>
    <row r="130" spans="1:20" x14ac:dyDescent="0.25">
      <c r="A130">
        <v>129</v>
      </c>
      <c r="B130">
        <v>18</v>
      </c>
      <c r="C130" t="s">
        <v>530</v>
      </c>
      <c r="D130" t="s">
        <v>531</v>
      </c>
      <c r="E130">
        <v>1</v>
      </c>
      <c r="F130" t="s">
        <v>14</v>
      </c>
      <c r="G130" t="s">
        <v>532</v>
      </c>
      <c r="H130" s="5">
        <v>4441</v>
      </c>
      <c r="I130" s="5">
        <v>13</v>
      </c>
      <c r="R130" s="5">
        <v>1</v>
      </c>
      <c r="T130" s="5">
        <v>5</v>
      </c>
    </row>
    <row r="131" spans="1:20" x14ac:dyDescent="0.25">
      <c r="A131">
        <v>130</v>
      </c>
      <c r="B131">
        <v>18</v>
      </c>
      <c r="C131" t="s">
        <v>530</v>
      </c>
      <c r="D131" t="s">
        <v>531</v>
      </c>
      <c r="E131">
        <v>2</v>
      </c>
      <c r="F131" t="s">
        <v>14</v>
      </c>
      <c r="G131" t="s">
        <v>534</v>
      </c>
      <c r="H131" s="5">
        <v>10424</v>
      </c>
      <c r="I131" s="5">
        <v>15</v>
      </c>
      <c r="L131" s="5">
        <v>1</v>
      </c>
    </row>
    <row r="132" spans="1:20" x14ac:dyDescent="0.25">
      <c r="A132">
        <v>131</v>
      </c>
      <c r="B132">
        <v>18</v>
      </c>
      <c r="C132" t="s">
        <v>530</v>
      </c>
      <c r="D132" t="s">
        <v>531</v>
      </c>
      <c r="E132">
        <v>3</v>
      </c>
      <c r="F132" t="s">
        <v>14</v>
      </c>
      <c r="G132" t="s">
        <v>535</v>
      </c>
      <c r="H132" s="5">
        <v>3889</v>
      </c>
      <c r="I132" s="5">
        <v>13</v>
      </c>
      <c r="T132" s="5">
        <v>3</v>
      </c>
    </row>
    <row r="133" spans="1:20" x14ac:dyDescent="0.25">
      <c r="A133">
        <v>132</v>
      </c>
      <c r="B133">
        <v>18</v>
      </c>
      <c r="C133" t="s">
        <v>530</v>
      </c>
      <c r="D133" t="s">
        <v>531</v>
      </c>
      <c r="E133">
        <v>4</v>
      </c>
      <c r="F133" t="s">
        <v>14</v>
      </c>
      <c r="G133" t="s">
        <v>538</v>
      </c>
      <c r="H133" s="5">
        <v>52220</v>
      </c>
      <c r="I133" s="5">
        <v>21</v>
      </c>
      <c r="S133" s="5">
        <v>1</v>
      </c>
      <c r="T133" s="5">
        <v>1</v>
      </c>
    </row>
    <row r="134" spans="1:20" x14ac:dyDescent="0.25">
      <c r="A134">
        <v>133</v>
      </c>
      <c r="B134">
        <v>18</v>
      </c>
      <c r="C134" t="s">
        <v>530</v>
      </c>
      <c r="D134" t="s">
        <v>531</v>
      </c>
      <c r="E134">
        <v>5</v>
      </c>
      <c r="F134" t="s">
        <v>14</v>
      </c>
      <c r="G134" t="s">
        <v>539</v>
      </c>
      <c r="H134" s="5">
        <v>12968</v>
      </c>
      <c r="I134" s="5">
        <v>15</v>
      </c>
      <c r="T134" s="5">
        <v>4</v>
      </c>
    </row>
    <row r="135" spans="1:20" x14ac:dyDescent="0.25">
      <c r="A135">
        <v>134</v>
      </c>
      <c r="B135">
        <v>18</v>
      </c>
      <c r="C135" t="s">
        <v>530</v>
      </c>
      <c r="D135" t="s">
        <v>531</v>
      </c>
      <c r="E135">
        <v>6</v>
      </c>
      <c r="F135" t="s">
        <v>14</v>
      </c>
      <c r="G135" t="s">
        <v>540</v>
      </c>
      <c r="H135" s="5">
        <v>12699</v>
      </c>
      <c r="I135" s="5">
        <v>15</v>
      </c>
      <c r="T135" s="5">
        <v>2</v>
      </c>
    </row>
    <row r="136" spans="1:20" x14ac:dyDescent="0.25">
      <c r="A136">
        <v>135</v>
      </c>
      <c r="B136">
        <v>18</v>
      </c>
      <c r="C136" t="s">
        <v>530</v>
      </c>
      <c r="D136" t="s">
        <v>531</v>
      </c>
      <c r="E136">
        <v>7</v>
      </c>
      <c r="F136" t="s">
        <v>14</v>
      </c>
      <c r="G136" t="s">
        <v>541</v>
      </c>
      <c r="H136" s="5">
        <v>5838</v>
      </c>
      <c r="I136" s="5">
        <v>13</v>
      </c>
      <c r="L136" s="5">
        <v>1</v>
      </c>
      <c r="T136" s="5">
        <v>4</v>
      </c>
    </row>
    <row r="137" spans="1:20" x14ac:dyDescent="0.25">
      <c r="A137">
        <v>136</v>
      </c>
      <c r="B137">
        <v>18</v>
      </c>
      <c r="C137" t="s">
        <v>530</v>
      </c>
      <c r="D137" t="s">
        <v>531</v>
      </c>
      <c r="E137">
        <v>8</v>
      </c>
      <c r="F137" t="s">
        <v>24</v>
      </c>
      <c r="G137" t="s">
        <v>542</v>
      </c>
      <c r="H137" s="5">
        <v>1170</v>
      </c>
      <c r="I137" s="5">
        <v>9</v>
      </c>
      <c r="T137" s="5">
        <v>2</v>
      </c>
    </row>
    <row r="138" spans="1:20" x14ac:dyDescent="0.25">
      <c r="A138">
        <v>137</v>
      </c>
      <c r="B138">
        <v>18</v>
      </c>
      <c r="C138" t="s">
        <v>530</v>
      </c>
      <c r="D138" t="s">
        <v>531</v>
      </c>
      <c r="E138">
        <v>9</v>
      </c>
      <c r="F138" t="s">
        <v>24</v>
      </c>
      <c r="G138" t="s">
        <v>544</v>
      </c>
      <c r="H138" s="5">
        <v>1523</v>
      </c>
      <c r="I138" s="5">
        <v>9</v>
      </c>
      <c r="T138" s="5">
        <v>3</v>
      </c>
    </row>
    <row r="139" spans="1:20" x14ac:dyDescent="0.25">
      <c r="A139">
        <v>138</v>
      </c>
      <c r="B139">
        <v>18</v>
      </c>
      <c r="C139" t="s">
        <v>530</v>
      </c>
      <c r="D139" t="s">
        <v>531</v>
      </c>
      <c r="E139">
        <v>10</v>
      </c>
      <c r="F139" t="s">
        <v>24</v>
      </c>
      <c r="G139" t="s">
        <v>549</v>
      </c>
      <c r="H139" s="5">
        <v>656</v>
      </c>
      <c r="I139" s="5">
        <v>7</v>
      </c>
      <c r="T139" s="5">
        <v>2</v>
      </c>
    </row>
    <row r="140" spans="1:20" x14ac:dyDescent="0.25">
      <c r="A140">
        <v>139</v>
      </c>
      <c r="B140">
        <v>18</v>
      </c>
      <c r="C140" t="s">
        <v>530</v>
      </c>
      <c r="D140" t="s">
        <v>531</v>
      </c>
      <c r="E140">
        <v>11</v>
      </c>
      <c r="F140" t="s">
        <v>24</v>
      </c>
      <c r="G140" t="s">
        <v>553</v>
      </c>
      <c r="H140" s="5">
        <v>2829</v>
      </c>
      <c r="I140" s="5">
        <v>13</v>
      </c>
      <c r="L140" s="5">
        <v>1</v>
      </c>
    </row>
    <row r="141" spans="1:20" x14ac:dyDescent="0.25">
      <c r="A141">
        <v>140</v>
      </c>
      <c r="B141">
        <v>18</v>
      </c>
      <c r="C141" t="s">
        <v>530</v>
      </c>
      <c r="D141" t="s">
        <v>531</v>
      </c>
      <c r="E141">
        <v>12</v>
      </c>
      <c r="F141" t="s">
        <v>24</v>
      </c>
      <c r="G141" t="s">
        <v>559</v>
      </c>
      <c r="H141" s="5">
        <v>912</v>
      </c>
      <c r="I141" s="5">
        <v>7</v>
      </c>
      <c r="T141" s="5">
        <v>2</v>
      </c>
    </row>
    <row r="142" spans="1:20" x14ac:dyDescent="0.25">
      <c r="A142">
        <v>141</v>
      </c>
      <c r="B142">
        <v>18</v>
      </c>
      <c r="C142" t="s">
        <v>530</v>
      </c>
      <c r="D142" t="s">
        <v>531</v>
      </c>
      <c r="E142">
        <v>13</v>
      </c>
      <c r="F142" t="s">
        <v>24</v>
      </c>
      <c r="G142" t="s">
        <v>560</v>
      </c>
      <c r="H142" s="5">
        <v>748</v>
      </c>
      <c r="I142" s="5">
        <v>7</v>
      </c>
      <c r="T142" s="5">
        <v>1</v>
      </c>
    </row>
    <row r="143" spans="1:20" x14ac:dyDescent="0.25">
      <c r="A143">
        <v>142</v>
      </c>
      <c r="B143">
        <v>18</v>
      </c>
      <c r="C143" t="s">
        <v>530</v>
      </c>
      <c r="D143" t="s">
        <v>531</v>
      </c>
      <c r="E143">
        <v>14</v>
      </c>
      <c r="F143" t="s">
        <v>24</v>
      </c>
      <c r="G143" t="s">
        <v>562</v>
      </c>
      <c r="H143" s="5">
        <v>2809</v>
      </c>
      <c r="I143" s="5">
        <v>13</v>
      </c>
      <c r="L143" s="5">
        <v>1</v>
      </c>
    </row>
    <row r="144" spans="1:20" x14ac:dyDescent="0.25">
      <c r="A144">
        <v>143</v>
      </c>
      <c r="B144">
        <v>18</v>
      </c>
      <c r="C144" t="s">
        <v>530</v>
      </c>
      <c r="D144" t="s">
        <v>531</v>
      </c>
      <c r="E144">
        <v>15</v>
      </c>
      <c r="F144" t="s">
        <v>24</v>
      </c>
      <c r="G144" t="s">
        <v>19</v>
      </c>
      <c r="H144" s="5">
        <v>2898</v>
      </c>
      <c r="I144" s="5">
        <v>13</v>
      </c>
      <c r="L144" s="5">
        <v>1</v>
      </c>
    </row>
    <row r="145" spans="1:21" x14ac:dyDescent="0.25">
      <c r="A145">
        <v>144</v>
      </c>
      <c r="B145">
        <v>18</v>
      </c>
      <c r="C145" t="s">
        <v>530</v>
      </c>
      <c r="D145" t="s">
        <v>531</v>
      </c>
      <c r="E145">
        <v>16</v>
      </c>
      <c r="F145" t="s">
        <v>24</v>
      </c>
      <c r="G145" t="s">
        <v>566</v>
      </c>
      <c r="H145" s="5">
        <v>2148</v>
      </c>
      <c r="I145" s="5">
        <v>9</v>
      </c>
      <c r="T145" s="5">
        <v>1</v>
      </c>
    </row>
    <row r="146" spans="1:21" x14ac:dyDescent="0.25">
      <c r="A146">
        <v>145</v>
      </c>
      <c r="B146">
        <v>18</v>
      </c>
      <c r="C146" t="s">
        <v>530</v>
      </c>
      <c r="D146" t="s">
        <v>531</v>
      </c>
      <c r="E146">
        <v>17</v>
      </c>
      <c r="F146" t="s">
        <v>24</v>
      </c>
      <c r="G146" t="s">
        <v>568</v>
      </c>
      <c r="H146" s="5">
        <v>2096</v>
      </c>
      <c r="I146" s="5">
        <v>9</v>
      </c>
      <c r="T146" s="5">
        <v>1</v>
      </c>
    </row>
    <row r="147" spans="1:21" x14ac:dyDescent="0.25">
      <c r="A147">
        <v>146</v>
      </c>
      <c r="B147">
        <v>18</v>
      </c>
      <c r="C147" t="s">
        <v>530</v>
      </c>
      <c r="D147" t="s">
        <v>531</v>
      </c>
      <c r="E147">
        <v>18</v>
      </c>
      <c r="F147" t="s">
        <v>24</v>
      </c>
      <c r="G147" t="s">
        <v>569</v>
      </c>
      <c r="H147" s="5">
        <v>1142</v>
      </c>
      <c r="I147" s="5">
        <v>9</v>
      </c>
      <c r="T147" s="5">
        <v>1</v>
      </c>
    </row>
    <row r="148" spans="1:21" x14ac:dyDescent="0.25">
      <c r="A148">
        <v>147</v>
      </c>
      <c r="B148">
        <v>18</v>
      </c>
      <c r="C148" t="s">
        <v>530</v>
      </c>
      <c r="D148" t="s">
        <v>531</v>
      </c>
      <c r="E148">
        <v>19</v>
      </c>
      <c r="F148" t="s">
        <v>24</v>
      </c>
      <c r="G148" t="s">
        <v>651</v>
      </c>
      <c r="H148" s="5">
        <v>1923</v>
      </c>
      <c r="I148" s="5">
        <v>9</v>
      </c>
      <c r="T148" s="5">
        <v>1</v>
      </c>
    </row>
    <row r="149" spans="1:21" x14ac:dyDescent="0.25">
      <c r="A149">
        <v>148</v>
      </c>
      <c r="B149">
        <v>18</v>
      </c>
      <c r="C149" t="s">
        <v>530</v>
      </c>
      <c r="D149" t="s">
        <v>531</v>
      </c>
      <c r="E149">
        <v>20</v>
      </c>
      <c r="F149" t="s">
        <v>3</v>
      </c>
      <c r="G149" t="s">
        <v>572</v>
      </c>
      <c r="H149" s="5">
        <v>195237</v>
      </c>
      <c r="I149" s="5">
        <v>37</v>
      </c>
      <c r="S149" s="5">
        <v>1</v>
      </c>
      <c r="T149" s="5">
        <v>4</v>
      </c>
    </row>
    <row r="150" spans="1:21" x14ac:dyDescent="0.25">
      <c r="A150">
        <v>149</v>
      </c>
      <c r="B150">
        <v>19</v>
      </c>
      <c r="C150" t="s">
        <v>573</v>
      </c>
      <c r="D150" t="s">
        <v>652</v>
      </c>
      <c r="E150">
        <v>1</v>
      </c>
      <c r="F150" t="s">
        <v>24</v>
      </c>
      <c r="G150" t="s">
        <v>592</v>
      </c>
      <c r="H150" s="5">
        <v>2491</v>
      </c>
      <c r="I150" s="5">
        <v>9</v>
      </c>
      <c r="L150" s="5">
        <v>1</v>
      </c>
    </row>
    <row r="151" spans="1:21" x14ac:dyDescent="0.25">
      <c r="A151">
        <v>150</v>
      </c>
      <c r="B151">
        <v>20</v>
      </c>
      <c r="C151" t="s">
        <v>598</v>
      </c>
      <c r="D151" t="s">
        <v>599</v>
      </c>
      <c r="E151">
        <v>1</v>
      </c>
      <c r="F151" t="s">
        <v>14</v>
      </c>
      <c r="G151" t="s">
        <v>601</v>
      </c>
      <c r="H151" s="5">
        <v>5855</v>
      </c>
      <c r="I151" s="5">
        <v>13</v>
      </c>
      <c r="O151" s="5">
        <v>1</v>
      </c>
    </row>
    <row r="152" spans="1:21" x14ac:dyDescent="0.25">
      <c r="A152">
        <v>151</v>
      </c>
      <c r="B152">
        <v>20</v>
      </c>
      <c r="C152" t="s">
        <v>598</v>
      </c>
      <c r="D152" t="s">
        <v>599</v>
      </c>
      <c r="E152">
        <v>2</v>
      </c>
      <c r="F152" t="s">
        <v>24</v>
      </c>
      <c r="G152" t="s">
        <v>605</v>
      </c>
      <c r="H152" s="5">
        <v>1925</v>
      </c>
      <c r="I152" s="5">
        <v>9</v>
      </c>
      <c r="O152" s="5">
        <v>1</v>
      </c>
    </row>
    <row r="153" spans="1:21" x14ac:dyDescent="0.25">
      <c r="A153">
        <v>152</v>
      </c>
      <c r="B153">
        <v>20</v>
      </c>
      <c r="C153" t="s">
        <v>598</v>
      </c>
      <c r="D153" t="s">
        <v>599</v>
      </c>
      <c r="E153">
        <v>3</v>
      </c>
      <c r="F153" t="s">
        <v>24</v>
      </c>
      <c r="G153" t="s">
        <v>611</v>
      </c>
      <c r="H153" s="5">
        <v>2938</v>
      </c>
      <c r="I153" s="5">
        <v>13</v>
      </c>
      <c r="O153" s="5">
        <v>1</v>
      </c>
    </row>
    <row r="154" spans="1:21" x14ac:dyDescent="0.25">
      <c r="A154">
        <v>153</v>
      </c>
      <c r="B154">
        <v>20</v>
      </c>
      <c r="C154" t="s">
        <v>598</v>
      </c>
      <c r="D154" t="s">
        <v>599</v>
      </c>
      <c r="E154">
        <v>4</v>
      </c>
      <c r="F154" t="s">
        <v>24</v>
      </c>
      <c r="G154" t="s">
        <v>612</v>
      </c>
      <c r="H154" s="5">
        <v>4344</v>
      </c>
      <c r="I154" s="5">
        <v>13</v>
      </c>
      <c r="O154" s="5">
        <v>2</v>
      </c>
    </row>
    <row r="155" spans="1:21" x14ac:dyDescent="0.25">
      <c r="A155">
        <v>154</v>
      </c>
      <c r="B155">
        <v>20</v>
      </c>
      <c r="C155" t="s">
        <v>598</v>
      </c>
      <c r="D155" t="s">
        <v>599</v>
      </c>
      <c r="E155">
        <v>5</v>
      </c>
      <c r="F155" t="s">
        <v>24</v>
      </c>
      <c r="G155" t="s">
        <v>613</v>
      </c>
      <c r="H155" s="5">
        <v>11017</v>
      </c>
      <c r="I155" s="5">
        <v>15</v>
      </c>
      <c r="O155" s="5">
        <v>2</v>
      </c>
    </row>
    <row r="156" spans="1:21" x14ac:dyDescent="0.25">
      <c r="A156">
        <v>155</v>
      </c>
      <c r="B156">
        <v>20</v>
      </c>
      <c r="C156" t="s">
        <v>598</v>
      </c>
      <c r="D156" t="s">
        <v>599</v>
      </c>
      <c r="E156">
        <v>6</v>
      </c>
      <c r="F156" t="s">
        <v>24</v>
      </c>
      <c r="G156" t="s">
        <v>614</v>
      </c>
      <c r="H156" s="5">
        <v>2720</v>
      </c>
      <c r="I156" s="5">
        <v>13</v>
      </c>
      <c r="O156" s="5">
        <v>4</v>
      </c>
    </row>
    <row r="157" spans="1:21" x14ac:dyDescent="0.25">
      <c r="A157">
        <v>156</v>
      </c>
      <c r="B157">
        <v>20</v>
      </c>
      <c r="C157" t="s">
        <v>598</v>
      </c>
      <c r="D157" t="s">
        <v>599</v>
      </c>
      <c r="E157">
        <v>7</v>
      </c>
      <c r="F157" t="s">
        <v>24</v>
      </c>
      <c r="G157" t="s">
        <v>615</v>
      </c>
      <c r="H157" s="5">
        <v>3517</v>
      </c>
      <c r="I157" s="5">
        <v>13</v>
      </c>
      <c r="O157" s="5">
        <v>1</v>
      </c>
    </row>
    <row r="158" spans="1:21" x14ac:dyDescent="0.25">
      <c r="A158">
        <v>157</v>
      </c>
      <c r="B158">
        <v>20</v>
      </c>
      <c r="C158" t="s">
        <v>598</v>
      </c>
      <c r="D158" t="s">
        <v>599</v>
      </c>
      <c r="E158">
        <v>8</v>
      </c>
      <c r="F158" t="s">
        <v>24</v>
      </c>
      <c r="G158" t="s">
        <v>616</v>
      </c>
      <c r="H158" s="5">
        <v>2963</v>
      </c>
      <c r="I158" s="5">
        <v>13</v>
      </c>
      <c r="O158" s="5">
        <v>3</v>
      </c>
    </row>
    <row r="159" spans="1:21" x14ac:dyDescent="0.25">
      <c r="A159">
        <v>158</v>
      </c>
      <c r="B159">
        <v>20</v>
      </c>
      <c r="C159" t="s">
        <v>598</v>
      </c>
      <c r="D159" t="s">
        <v>599</v>
      </c>
      <c r="E159">
        <v>9</v>
      </c>
      <c r="F159" t="s">
        <v>3</v>
      </c>
      <c r="G159" t="s">
        <v>625</v>
      </c>
      <c r="H159" s="5">
        <v>105250</v>
      </c>
      <c r="I159" s="5">
        <v>37</v>
      </c>
      <c r="O159" s="5">
        <v>2</v>
      </c>
    </row>
    <row r="160" spans="1:21" x14ac:dyDescent="0.25">
      <c r="A160" t="s">
        <v>629</v>
      </c>
      <c r="H160" s="5">
        <f>SUBTOTAL(109,BrojClanova_PT_NM[Broj
stanovnika
2021.])</f>
        <v>2574785</v>
      </c>
      <c r="I160" s="5">
        <f>SUBTOTAL(109,BrojClanova_PT_NM[Broj članova
predstavničkog
tijela prema
Popisu
stanovništva
2021.])</f>
        <v>2104</v>
      </c>
      <c r="J160" s="5">
        <f>SUBTOTAL(109,BrojClanova_PT_NM[H
r
v
a
t
i])</f>
        <v>34</v>
      </c>
      <c r="K160" s="5">
        <f>SUBTOTAL(109,BrojClanova_PT_NM[A
l
b
a
n
c
i])</f>
        <v>1</v>
      </c>
      <c r="L160" s="5">
        <f>SUBTOTAL(109,BrojClanova_PT_NM[B
o
š
n
j
a
c
i])</f>
        <v>13</v>
      </c>
      <c r="M160" s="5">
        <f>SUBTOTAL(109,BrojClanova_PT_NM[Č
e
s
i])</f>
        <v>11</v>
      </c>
      <c r="N160" s="5">
        <f>SUBTOTAL(109,BrojClanova_PT_NM[M
a
đ
a
r
i])</f>
        <v>19</v>
      </c>
      <c r="O160" s="5">
        <f>SUBTOTAL(109,BrojClanova_PT_NM[R
o
m
i])</f>
        <v>24</v>
      </c>
      <c r="P160" s="5">
        <f>SUBTOTAL(109,BrojClanova_PT_NM[R
u
s
i
n
i])</f>
        <v>3</v>
      </c>
      <c r="Q160" s="5">
        <f>SUBTOTAL(109,BrojClanova_PT_NM[S
l
o
v
a
c
i])</f>
        <v>4</v>
      </c>
      <c r="R160" s="5">
        <f>SUBTOTAL(109,BrojClanova_PT_NM[S
l
o
v
e
n
c
i])</f>
        <v>1</v>
      </c>
      <c r="S160" s="5">
        <f>SUBTOTAL(109,BrojClanova_PT_NM[S
r
b
i])</f>
        <v>156</v>
      </c>
      <c r="T160" s="5">
        <f>SUBTOTAL(109,BrojClanova_PT_NM[T
a
l
i
j
a
n
i])</f>
        <v>40</v>
      </c>
      <c r="U160" s="5">
        <f>SUBTOTAL(109,BrojClanova_PT_NM[U
k
r
a
j
i
n
c
i])</f>
        <v>1</v>
      </c>
    </row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81"/>
  <sheetViews>
    <sheetView showGridLines="0" workbookViewId="0">
      <pane xSplit="8" ySplit="1" topLeftCell="I2" activePane="bottomRight" state="frozen"/>
      <selection pane="topRight" activeCell="I1" sqref="I1"/>
      <selection pane="bottomLeft" activeCell="A2" sqref="A2"/>
      <selection pane="bottomRight" activeCell="I2" sqref="I2"/>
    </sheetView>
  </sheetViews>
  <sheetFormatPr defaultRowHeight="15.75" x14ac:dyDescent="0.25"/>
  <cols>
    <col min="3" max="3" width="34" bestFit="1" customWidth="1"/>
    <col min="4" max="4" width="11" customWidth="1"/>
    <col min="6" max="6" width="11.625" customWidth="1"/>
    <col min="7" max="7" width="12.25" customWidth="1"/>
    <col min="8" max="8" width="16.625" customWidth="1"/>
    <col min="9" max="10" width="16.625" style="5" customWidth="1"/>
  </cols>
  <sheetData>
    <row r="1" spans="1:10" ht="94.5" x14ac:dyDescent="0.25">
      <c r="A1" s="2" t="s">
        <v>0</v>
      </c>
      <c r="B1" s="2" t="s">
        <v>634</v>
      </c>
      <c r="C1" s="2" t="s">
        <v>630</v>
      </c>
      <c r="D1" s="2" t="s">
        <v>653</v>
      </c>
      <c r="E1" s="2" t="s">
        <v>4</v>
      </c>
      <c r="F1" s="2" t="s">
        <v>5</v>
      </c>
      <c r="G1" s="2" t="s">
        <v>6</v>
      </c>
      <c r="H1" s="2" t="s">
        <v>654</v>
      </c>
      <c r="I1" s="3" t="s">
        <v>655</v>
      </c>
      <c r="J1" s="3" t="s">
        <v>656</v>
      </c>
    </row>
    <row r="2" spans="1:10" x14ac:dyDescent="0.25">
      <c r="A2">
        <v>1</v>
      </c>
      <c r="B2">
        <v>3</v>
      </c>
      <c r="C2" t="s">
        <v>86</v>
      </c>
      <c r="D2" t="s">
        <v>87</v>
      </c>
      <c r="E2">
        <v>1</v>
      </c>
      <c r="F2" t="s">
        <v>14</v>
      </c>
      <c r="G2" t="s">
        <v>88</v>
      </c>
      <c r="H2" t="s">
        <v>657</v>
      </c>
      <c r="I2" s="5">
        <v>1462</v>
      </c>
      <c r="J2" s="5">
        <v>100</v>
      </c>
    </row>
    <row r="3" spans="1:10" x14ac:dyDescent="0.25">
      <c r="A3">
        <v>2</v>
      </c>
      <c r="B3">
        <v>3</v>
      </c>
      <c r="C3" t="s">
        <v>86</v>
      </c>
      <c r="D3" t="s">
        <v>87</v>
      </c>
      <c r="E3">
        <v>2</v>
      </c>
      <c r="F3" t="s">
        <v>14</v>
      </c>
      <c r="G3" t="s">
        <v>89</v>
      </c>
      <c r="H3" t="s">
        <v>657</v>
      </c>
      <c r="I3" s="5">
        <v>428</v>
      </c>
      <c r="J3" s="5">
        <v>50</v>
      </c>
    </row>
    <row r="4" spans="1:10" x14ac:dyDescent="0.25">
      <c r="A4">
        <v>3</v>
      </c>
      <c r="B4">
        <v>3</v>
      </c>
      <c r="C4" t="s">
        <v>86</v>
      </c>
      <c r="D4" t="s">
        <v>87</v>
      </c>
      <c r="E4">
        <v>3</v>
      </c>
      <c r="F4" t="s">
        <v>24</v>
      </c>
      <c r="G4" t="s">
        <v>95</v>
      </c>
      <c r="H4" t="s">
        <v>657</v>
      </c>
      <c r="I4" s="5">
        <v>337</v>
      </c>
      <c r="J4" s="5">
        <v>35</v>
      </c>
    </row>
    <row r="5" spans="1:10" x14ac:dyDescent="0.25">
      <c r="A5">
        <v>4</v>
      </c>
      <c r="B5">
        <v>3</v>
      </c>
      <c r="C5" t="s">
        <v>86</v>
      </c>
      <c r="D5" t="s">
        <v>87</v>
      </c>
      <c r="E5">
        <v>4</v>
      </c>
      <c r="F5" t="s">
        <v>24</v>
      </c>
      <c r="G5" t="s">
        <v>96</v>
      </c>
      <c r="H5" t="s">
        <v>658</v>
      </c>
      <c r="I5" s="5">
        <v>881</v>
      </c>
      <c r="J5" s="5">
        <v>80</v>
      </c>
    </row>
    <row r="6" spans="1:10" x14ac:dyDescent="0.25">
      <c r="A6">
        <v>5</v>
      </c>
      <c r="B6">
        <v>3</v>
      </c>
      <c r="C6" t="s">
        <v>86</v>
      </c>
      <c r="D6" t="s">
        <v>87</v>
      </c>
      <c r="E6">
        <v>5</v>
      </c>
      <c r="F6" t="s">
        <v>24</v>
      </c>
      <c r="G6" t="s">
        <v>97</v>
      </c>
      <c r="H6" t="s">
        <v>658</v>
      </c>
      <c r="I6" s="5">
        <v>710</v>
      </c>
      <c r="J6" s="5">
        <v>80</v>
      </c>
    </row>
    <row r="7" spans="1:10" x14ac:dyDescent="0.25">
      <c r="A7">
        <v>6</v>
      </c>
      <c r="B7">
        <v>3</v>
      </c>
      <c r="C7" t="s">
        <v>86</v>
      </c>
      <c r="D7" t="s">
        <v>87</v>
      </c>
      <c r="E7">
        <v>6</v>
      </c>
      <c r="F7" t="s">
        <v>24</v>
      </c>
      <c r="G7" t="s">
        <v>98</v>
      </c>
      <c r="H7" t="s">
        <v>657</v>
      </c>
      <c r="I7" s="5">
        <v>240</v>
      </c>
      <c r="J7" s="5">
        <v>35</v>
      </c>
    </row>
    <row r="8" spans="1:10" x14ac:dyDescent="0.25">
      <c r="A8">
        <v>7</v>
      </c>
      <c r="B8">
        <v>3</v>
      </c>
      <c r="C8" t="s">
        <v>86</v>
      </c>
      <c r="D8" t="s">
        <v>87</v>
      </c>
      <c r="E8">
        <v>7</v>
      </c>
      <c r="F8" t="s">
        <v>24</v>
      </c>
      <c r="G8" t="s">
        <v>102</v>
      </c>
      <c r="H8" t="s">
        <v>657</v>
      </c>
      <c r="I8" s="5">
        <v>150</v>
      </c>
      <c r="J8" s="5">
        <v>35</v>
      </c>
    </row>
    <row r="9" spans="1:10" x14ac:dyDescent="0.25">
      <c r="A9">
        <v>8</v>
      </c>
      <c r="B9">
        <v>3</v>
      </c>
      <c r="C9" t="s">
        <v>86</v>
      </c>
      <c r="D9" t="s">
        <v>87</v>
      </c>
      <c r="E9">
        <v>8</v>
      </c>
      <c r="F9" t="s">
        <v>24</v>
      </c>
      <c r="G9" t="s">
        <v>104</v>
      </c>
      <c r="H9" t="s">
        <v>657</v>
      </c>
      <c r="I9" s="5">
        <v>700</v>
      </c>
      <c r="J9" s="5">
        <v>80</v>
      </c>
    </row>
    <row r="10" spans="1:10" x14ac:dyDescent="0.25">
      <c r="A10">
        <v>9</v>
      </c>
      <c r="B10">
        <v>3</v>
      </c>
      <c r="C10" t="s">
        <v>86</v>
      </c>
      <c r="D10" t="s">
        <v>87</v>
      </c>
      <c r="E10">
        <v>9</v>
      </c>
      <c r="F10" t="s">
        <v>24</v>
      </c>
      <c r="G10" t="s">
        <v>105</v>
      </c>
      <c r="H10" t="s">
        <v>657</v>
      </c>
      <c r="I10" s="5">
        <v>556</v>
      </c>
      <c r="J10" s="5">
        <v>80</v>
      </c>
    </row>
    <row r="11" spans="1:10" x14ac:dyDescent="0.25">
      <c r="A11">
        <v>10</v>
      </c>
      <c r="B11">
        <v>3</v>
      </c>
      <c r="C11" t="s">
        <v>86</v>
      </c>
      <c r="D11" t="s">
        <v>87</v>
      </c>
      <c r="E11">
        <v>10</v>
      </c>
      <c r="F11" t="s">
        <v>3</v>
      </c>
      <c r="G11" t="s">
        <v>649</v>
      </c>
      <c r="H11" t="s">
        <v>657</v>
      </c>
      <c r="I11" s="5">
        <v>12153</v>
      </c>
      <c r="J11" s="5">
        <v>450</v>
      </c>
    </row>
    <row r="12" spans="1:10" x14ac:dyDescent="0.25">
      <c r="A12">
        <v>11</v>
      </c>
      <c r="B12">
        <v>4</v>
      </c>
      <c r="C12" t="s">
        <v>108</v>
      </c>
      <c r="D12" t="s">
        <v>109</v>
      </c>
      <c r="E12">
        <v>1</v>
      </c>
      <c r="F12" t="s">
        <v>14</v>
      </c>
      <c r="G12" t="s">
        <v>112</v>
      </c>
      <c r="H12" t="s">
        <v>657</v>
      </c>
      <c r="I12" s="5">
        <v>1841</v>
      </c>
      <c r="J12" s="5">
        <v>100</v>
      </c>
    </row>
    <row r="13" spans="1:10" x14ac:dyDescent="0.25">
      <c r="A13">
        <v>12</v>
      </c>
      <c r="B13">
        <v>4</v>
      </c>
      <c r="C13" t="s">
        <v>108</v>
      </c>
      <c r="D13" t="s">
        <v>109</v>
      </c>
      <c r="E13">
        <v>2</v>
      </c>
      <c r="F13" t="s">
        <v>24</v>
      </c>
      <c r="G13" t="s">
        <v>117</v>
      </c>
      <c r="H13" t="s">
        <v>659</v>
      </c>
      <c r="I13" s="5">
        <v>242</v>
      </c>
      <c r="J13" s="5">
        <v>35</v>
      </c>
    </row>
    <row r="14" spans="1:10" x14ac:dyDescent="0.25">
      <c r="A14">
        <v>13</v>
      </c>
      <c r="B14">
        <v>4</v>
      </c>
      <c r="C14" t="s">
        <v>108</v>
      </c>
      <c r="D14" t="s">
        <v>109</v>
      </c>
      <c r="E14">
        <v>3</v>
      </c>
      <c r="F14" t="s">
        <v>24</v>
      </c>
      <c r="G14" t="s">
        <v>122</v>
      </c>
      <c r="H14" t="s">
        <v>658</v>
      </c>
      <c r="I14" s="5">
        <v>508</v>
      </c>
      <c r="J14" s="5">
        <v>80</v>
      </c>
    </row>
    <row r="15" spans="1:10" x14ac:dyDescent="0.25">
      <c r="A15">
        <v>14</v>
      </c>
      <c r="B15">
        <v>4</v>
      </c>
      <c r="C15" t="s">
        <v>108</v>
      </c>
      <c r="D15" t="s">
        <v>109</v>
      </c>
      <c r="E15">
        <v>4</v>
      </c>
      <c r="F15" t="s">
        <v>24</v>
      </c>
      <c r="G15" t="s">
        <v>125</v>
      </c>
      <c r="H15" t="s">
        <v>657</v>
      </c>
      <c r="I15" s="5">
        <v>656</v>
      </c>
      <c r="J15" s="5">
        <v>80</v>
      </c>
    </row>
    <row r="16" spans="1:10" x14ac:dyDescent="0.25">
      <c r="A16">
        <v>15</v>
      </c>
      <c r="B16">
        <v>4</v>
      </c>
      <c r="C16" t="s">
        <v>108</v>
      </c>
      <c r="D16" t="s">
        <v>109</v>
      </c>
      <c r="E16">
        <v>5</v>
      </c>
      <c r="F16" t="s">
        <v>24</v>
      </c>
      <c r="G16" t="s">
        <v>128</v>
      </c>
      <c r="H16" t="s">
        <v>657</v>
      </c>
      <c r="I16" s="5">
        <v>88</v>
      </c>
      <c r="J16" s="5">
        <v>35</v>
      </c>
    </row>
    <row r="17" spans="1:10" x14ac:dyDescent="0.25">
      <c r="A17">
        <v>16</v>
      </c>
      <c r="B17">
        <v>4</v>
      </c>
      <c r="C17" t="s">
        <v>108</v>
      </c>
      <c r="D17" t="s">
        <v>109</v>
      </c>
      <c r="E17">
        <v>6</v>
      </c>
      <c r="F17" t="s">
        <v>24</v>
      </c>
      <c r="G17" t="s">
        <v>130</v>
      </c>
      <c r="H17" t="s">
        <v>657</v>
      </c>
      <c r="I17" s="5">
        <v>1385</v>
      </c>
      <c r="J17" s="5">
        <v>100</v>
      </c>
    </row>
    <row r="18" spans="1:10" x14ac:dyDescent="0.25">
      <c r="A18">
        <v>17</v>
      </c>
      <c r="B18">
        <v>4</v>
      </c>
      <c r="C18" t="s">
        <v>108</v>
      </c>
      <c r="D18" t="s">
        <v>109</v>
      </c>
      <c r="E18">
        <v>7</v>
      </c>
      <c r="F18" t="s">
        <v>3</v>
      </c>
      <c r="G18" t="s">
        <v>650</v>
      </c>
      <c r="H18" t="s">
        <v>657</v>
      </c>
      <c r="I18" s="5">
        <v>8683</v>
      </c>
      <c r="J18" s="5">
        <v>250</v>
      </c>
    </row>
    <row r="19" spans="1:10" x14ac:dyDescent="0.25">
      <c r="A19">
        <v>18</v>
      </c>
      <c r="B19">
        <v>6</v>
      </c>
      <c r="C19" t="s">
        <v>164</v>
      </c>
      <c r="D19" t="s">
        <v>165</v>
      </c>
      <c r="E19">
        <v>1</v>
      </c>
      <c r="F19" t="s">
        <v>24</v>
      </c>
      <c r="G19" t="s">
        <v>186</v>
      </c>
      <c r="H19" t="s">
        <v>657</v>
      </c>
      <c r="I19" s="5">
        <v>392</v>
      </c>
      <c r="J19" s="5">
        <v>50</v>
      </c>
    </row>
    <row r="20" spans="1:10" x14ac:dyDescent="0.25">
      <c r="A20">
        <v>19</v>
      </c>
      <c r="B20">
        <v>7</v>
      </c>
      <c r="C20" t="s">
        <v>192</v>
      </c>
      <c r="D20" t="s">
        <v>193</v>
      </c>
      <c r="E20">
        <v>1</v>
      </c>
      <c r="F20" t="s">
        <v>14</v>
      </c>
      <c r="G20" t="s">
        <v>196</v>
      </c>
      <c r="H20" t="s">
        <v>660</v>
      </c>
      <c r="I20" s="5">
        <v>2114</v>
      </c>
      <c r="J20" s="5">
        <v>150</v>
      </c>
    </row>
    <row r="21" spans="1:10" x14ac:dyDescent="0.25">
      <c r="A21">
        <v>20</v>
      </c>
      <c r="B21">
        <v>7</v>
      </c>
      <c r="C21" t="s">
        <v>192</v>
      </c>
      <c r="D21" t="s">
        <v>193</v>
      </c>
      <c r="E21">
        <v>2</v>
      </c>
      <c r="F21" t="s">
        <v>14</v>
      </c>
      <c r="G21" t="s">
        <v>198</v>
      </c>
      <c r="H21" t="s">
        <v>660</v>
      </c>
      <c r="I21" s="5">
        <v>861</v>
      </c>
      <c r="J21" s="5">
        <v>80</v>
      </c>
    </row>
    <row r="22" spans="1:10" x14ac:dyDescent="0.25">
      <c r="A22">
        <v>21</v>
      </c>
      <c r="B22">
        <v>7</v>
      </c>
      <c r="C22" t="s">
        <v>192</v>
      </c>
      <c r="D22" t="s">
        <v>193</v>
      </c>
      <c r="E22">
        <v>3</v>
      </c>
      <c r="F22" t="s">
        <v>24</v>
      </c>
      <c r="G22" t="s">
        <v>200</v>
      </c>
      <c r="H22" t="s">
        <v>660</v>
      </c>
      <c r="I22" s="5">
        <v>451</v>
      </c>
      <c r="J22" s="5">
        <v>50</v>
      </c>
    </row>
    <row r="23" spans="1:10" x14ac:dyDescent="0.25">
      <c r="A23">
        <v>22</v>
      </c>
      <c r="B23">
        <v>7</v>
      </c>
      <c r="C23" t="s">
        <v>192</v>
      </c>
      <c r="D23" t="s">
        <v>193</v>
      </c>
      <c r="E23">
        <v>4</v>
      </c>
      <c r="F23" t="s">
        <v>24</v>
      </c>
      <c r="G23" t="s">
        <v>205</v>
      </c>
      <c r="H23" t="s">
        <v>658</v>
      </c>
      <c r="I23" s="5">
        <v>805</v>
      </c>
      <c r="J23" s="5">
        <v>80</v>
      </c>
    </row>
    <row r="24" spans="1:10" x14ac:dyDescent="0.25">
      <c r="A24">
        <v>23</v>
      </c>
      <c r="B24">
        <v>7</v>
      </c>
      <c r="C24" t="s">
        <v>192</v>
      </c>
      <c r="D24" t="s">
        <v>193</v>
      </c>
      <c r="E24">
        <v>5</v>
      </c>
      <c r="F24" t="s">
        <v>3</v>
      </c>
      <c r="G24" t="s">
        <v>217</v>
      </c>
      <c r="H24" t="s">
        <v>657</v>
      </c>
      <c r="I24" s="5">
        <v>4964</v>
      </c>
      <c r="J24" s="5">
        <v>150</v>
      </c>
    </row>
    <row r="25" spans="1:10" x14ac:dyDescent="0.25">
      <c r="A25">
        <v>24</v>
      </c>
      <c r="B25">
        <v>7</v>
      </c>
      <c r="C25" t="s">
        <v>192</v>
      </c>
      <c r="D25" t="s">
        <v>193</v>
      </c>
      <c r="E25">
        <v>6</v>
      </c>
      <c r="F25" t="s">
        <v>3</v>
      </c>
      <c r="G25" t="s">
        <v>217</v>
      </c>
      <c r="H25" t="s">
        <v>660</v>
      </c>
      <c r="I25" s="5">
        <v>5002</v>
      </c>
      <c r="J25" s="5">
        <v>250</v>
      </c>
    </row>
    <row r="26" spans="1:10" x14ac:dyDescent="0.25">
      <c r="A26">
        <v>25</v>
      </c>
      <c r="B26">
        <v>8</v>
      </c>
      <c r="C26" t="s">
        <v>218</v>
      </c>
      <c r="D26" t="s">
        <v>219</v>
      </c>
      <c r="E26">
        <v>1</v>
      </c>
      <c r="F26" t="s">
        <v>14</v>
      </c>
      <c r="G26" t="s">
        <v>233</v>
      </c>
      <c r="H26" t="s">
        <v>657</v>
      </c>
      <c r="I26" s="5">
        <v>1255</v>
      </c>
      <c r="J26" s="5">
        <v>100</v>
      </c>
    </row>
    <row r="27" spans="1:10" x14ac:dyDescent="0.25">
      <c r="A27">
        <v>26</v>
      </c>
      <c r="B27">
        <v>9</v>
      </c>
      <c r="C27" t="s">
        <v>257</v>
      </c>
      <c r="D27" t="s">
        <v>258</v>
      </c>
      <c r="E27">
        <v>1</v>
      </c>
      <c r="F27" t="s">
        <v>24</v>
      </c>
      <c r="G27" t="s">
        <v>264</v>
      </c>
      <c r="H27" t="s">
        <v>658</v>
      </c>
      <c r="I27" s="5">
        <v>266</v>
      </c>
      <c r="J27" s="5">
        <v>35</v>
      </c>
    </row>
    <row r="28" spans="1:10" x14ac:dyDescent="0.25">
      <c r="A28">
        <v>27</v>
      </c>
      <c r="B28">
        <v>9</v>
      </c>
      <c r="C28" t="s">
        <v>257</v>
      </c>
      <c r="D28" t="s">
        <v>258</v>
      </c>
      <c r="E28">
        <v>2</v>
      </c>
      <c r="F28" t="s">
        <v>24</v>
      </c>
      <c r="G28" t="s">
        <v>266</v>
      </c>
      <c r="H28" t="s">
        <v>657</v>
      </c>
      <c r="I28" s="5">
        <v>142</v>
      </c>
      <c r="J28" s="5">
        <v>35</v>
      </c>
    </row>
    <row r="29" spans="1:10" x14ac:dyDescent="0.25">
      <c r="A29">
        <v>28</v>
      </c>
      <c r="B29">
        <v>9</v>
      </c>
      <c r="C29" t="s">
        <v>257</v>
      </c>
      <c r="D29" t="s">
        <v>258</v>
      </c>
      <c r="E29">
        <v>3</v>
      </c>
      <c r="F29" t="s">
        <v>24</v>
      </c>
      <c r="G29" t="s">
        <v>268</v>
      </c>
      <c r="H29" t="s">
        <v>657</v>
      </c>
      <c r="I29" s="5">
        <v>838</v>
      </c>
      <c r="J29" s="5">
        <v>80</v>
      </c>
    </row>
    <row r="30" spans="1:10" x14ac:dyDescent="0.25">
      <c r="A30">
        <v>29</v>
      </c>
      <c r="B30">
        <v>9</v>
      </c>
      <c r="C30" t="s">
        <v>257</v>
      </c>
      <c r="D30" t="s">
        <v>258</v>
      </c>
      <c r="E30">
        <v>4</v>
      </c>
      <c r="F30" t="s">
        <v>24</v>
      </c>
      <c r="G30" t="s">
        <v>269</v>
      </c>
      <c r="H30" t="s">
        <v>657</v>
      </c>
      <c r="I30" s="5">
        <v>569</v>
      </c>
      <c r="J30" s="5">
        <v>80</v>
      </c>
    </row>
    <row r="31" spans="1:10" x14ac:dyDescent="0.25">
      <c r="A31">
        <v>30</v>
      </c>
      <c r="B31">
        <v>9</v>
      </c>
      <c r="C31" t="s">
        <v>257</v>
      </c>
      <c r="D31" t="s">
        <v>258</v>
      </c>
      <c r="E31">
        <v>5</v>
      </c>
      <c r="F31" t="s">
        <v>24</v>
      </c>
      <c r="G31" t="s">
        <v>270</v>
      </c>
      <c r="H31" t="s">
        <v>658</v>
      </c>
      <c r="I31" s="5">
        <v>217</v>
      </c>
      <c r="J31" s="5">
        <v>35</v>
      </c>
    </row>
    <row r="32" spans="1:10" x14ac:dyDescent="0.25">
      <c r="A32">
        <v>31</v>
      </c>
      <c r="B32">
        <v>9</v>
      </c>
      <c r="C32" t="s">
        <v>257</v>
      </c>
      <c r="D32" t="s">
        <v>258</v>
      </c>
      <c r="E32">
        <v>6</v>
      </c>
      <c r="F32" t="s">
        <v>3</v>
      </c>
      <c r="G32" t="s">
        <v>271</v>
      </c>
      <c r="H32" t="s">
        <v>657</v>
      </c>
      <c r="I32" s="5">
        <v>4062</v>
      </c>
      <c r="J32" s="5">
        <v>150</v>
      </c>
    </row>
    <row r="33" spans="1:10" x14ac:dyDescent="0.25">
      <c r="A33">
        <v>32</v>
      </c>
      <c r="B33">
        <v>12</v>
      </c>
      <c r="C33" t="s">
        <v>304</v>
      </c>
      <c r="D33" t="s">
        <v>305</v>
      </c>
      <c r="E33">
        <v>1</v>
      </c>
      <c r="F33" t="s">
        <v>24</v>
      </c>
      <c r="G33" t="s">
        <v>321</v>
      </c>
      <c r="H33" t="s">
        <v>657</v>
      </c>
      <c r="I33" s="5">
        <v>371</v>
      </c>
      <c r="J33" s="5">
        <v>50</v>
      </c>
    </row>
    <row r="34" spans="1:10" x14ac:dyDescent="0.25">
      <c r="A34">
        <v>33</v>
      </c>
      <c r="B34">
        <v>13</v>
      </c>
      <c r="C34" t="s">
        <v>335</v>
      </c>
      <c r="D34" t="s">
        <v>336</v>
      </c>
      <c r="E34">
        <v>1</v>
      </c>
      <c r="F34" t="s">
        <v>14</v>
      </c>
      <c r="G34" t="s">
        <v>340</v>
      </c>
      <c r="H34" t="s">
        <v>657</v>
      </c>
      <c r="I34" s="5">
        <v>1082</v>
      </c>
      <c r="J34" s="5">
        <v>100</v>
      </c>
    </row>
    <row r="35" spans="1:10" x14ac:dyDescent="0.25">
      <c r="A35">
        <v>34</v>
      </c>
      <c r="B35">
        <v>13</v>
      </c>
      <c r="C35" t="s">
        <v>335</v>
      </c>
      <c r="D35" t="s">
        <v>336</v>
      </c>
      <c r="E35">
        <v>2</v>
      </c>
      <c r="F35" t="s">
        <v>24</v>
      </c>
      <c r="G35" t="s">
        <v>345</v>
      </c>
      <c r="H35" t="s">
        <v>657</v>
      </c>
      <c r="I35" s="5">
        <v>1360</v>
      </c>
      <c r="J35" s="5">
        <v>100</v>
      </c>
    </row>
    <row r="36" spans="1:10" x14ac:dyDescent="0.25">
      <c r="A36">
        <v>35</v>
      </c>
      <c r="B36">
        <v>14</v>
      </c>
      <c r="C36" t="s">
        <v>372</v>
      </c>
      <c r="D36" t="s">
        <v>373</v>
      </c>
      <c r="E36">
        <v>1</v>
      </c>
      <c r="F36" t="s">
        <v>14</v>
      </c>
      <c r="G36" t="s">
        <v>374</v>
      </c>
      <c r="H36" t="s">
        <v>657</v>
      </c>
      <c r="I36" s="5">
        <v>1605</v>
      </c>
      <c r="J36" s="5">
        <v>100</v>
      </c>
    </row>
    <row r="37" spans="1:10" x14ac:dyDescent="0.25">
      <c r="A37">
        <v>36</v>
      </c>
      <c r="B37">
        <v>14</v>
      </c>
      <c r="C37" t="s">
        <v>372</v>
      </c>
      <c r="D37" t="s">
        <v>373</v>
      </c>
      <c r="E37">
        <v>2</v>
      </c>
      <c r="F37" t="s">
        <v>24</v>
      </c>
      <c r="G37" t="s">
        <v>382</v>
      </c>
      <c r="H37" t="s">
        <v>661</v>
      </c>
      <c r="I37" s="5">
        <v>1238</v>
      </c>
      <c r="J37" s="5">
        <v>100</v>
      </c>
    </row>
    <row r="38" spans="1:10" x14ac:dyDescent="0.25">
      <c r="A38">
        <v>37</v>
      </c>
      <c r="B38">
        <v>14</v>
      </c>
      <c r="C38" t="s">
        <v>372</v>
      </c>
      <c r="D38" t="s">
        <v>373</v>
      </c>
      <c r="E38">
        <v>3</v>
      </c>
      <c r="F38" t="s">
        <v>24</v>
      </c>
      <c r="G38" t="s">
        <v>386</v>
      </c>
      <c r="H38" t="s">
        <v>657</v>
      </c>
      <c r="I38" s="5">
        <v>1090</v>
      </c>
      <c r="J38" s="5">
        <v>100</v>
      </c>
    </row>
    <row r="39" spans="1:10" x14ac:dyDescent="0.25">
      <c r="A39">
        <v>38</v>
      </c>
      <c r="B39">
        <v>14</v>
      </c>
      <c r="C39" t="s">
        <v>372</v>
      </c>
      <c r="D39" t="s">
        <v>373</v>
      </c>
      <c r="E39">
        <v>4</v>
      </c>
      <c r="F39" t="s">
        <v>24</v>
      </c>
      <c r="G39" t="s">
        <v>388</v>
      </c>
      <c r="H39" t="s">
        <v>661</v>
      </c>
      <c r="I39" s="5">
        <v>432</v>
      </c>
      <c r="J39" s="5">
        <v>50</v>
      </c>
    </row>
    <row r="40" spans="1:10" x14ac:dyDescent="0.25">
      <c r="A40">
        <v>39</v>
      </c>
      <c r="B40">
        <v>14</v>
      </c>
      <c r="C40" t="s">
        <v>372</v>
      </c>
      <c r="D40" t="s">
        <v>373</v>
      </c>
      <c r="E40">
        <v>5</v>
      </c>
      <c r="F40" t="s">
        <v>24</v>
      </c>
      <c r="G40" t="s">
        <v>391</v>
      </c>
      <c r="H40" t="s">
        <v>658</v>
      </c>
      <c r="I40" s="5">
        <v>2093</v>
      </c>
      <c r="J40" s="5">
        <v>150</v>
      </c>
    </row>
    <row r="41" spans="1:10" x14ac:dyDescent="0.25">
      <c r="A41">
        <v>40</v>
      </c>
      <c r="B41">
        <v>14</v>
      </c>
      <c r="C41" t="s">
        <v>372</v>
      </c>
      <c r="D41" t="s">
        <v>373</v>
      </c>
      <c r="E41">
        <v>6</v>
      </c>
      <c r="F41" t="s">
        <v>24</v>
      </c>
      <c r="G41" t="s">
        <v>392</v>
      </c>
      <c r="H41" t="s">
        <v>661</v>
      </c>
      <c r="I41" s="5">
        <v>304</v>
      </c>
      <c r="J41" s="5">
        <v>35</v>
      </c>
    </row>
    <row r="42" spans="1:10" x14ac:dyDescent="0.25">
      <c r="A42">
        <v>41</v>
      </c>
      <c r="B42">
        <v>14</v>
      </c>
      <c r="C42" t="s">
        <v>372</v>
      </c>
      <c r="D42" t="s">
        <v>373</v>
      </c>
      <c r="E42">
        <v>7</v>
      </c>
      <c r="F42" t="s">
        <v>24</v>
      </c>
      <c r="G42" t="s">
        <v>395</v>
      </c>
      <c r="H42" t="s">
        <v>658</v>
      </c>
      <c r="I42" s="5">
        <v>300</v>
      </c>
      <c r="J42" s="5">
        <v>35</v>
      </c>
    </row>
    <row r="43" spans="1:10" x14ac:dyDescent="0.25">
      <c r="A43">
        <v>42</v>
      </c>
      <c r="B43">
        <v>14</v>
      </c>
      <c r="C43" t="s">
        <v>372</v>
      </c>
      <c r="D43" t="s">
        <v>373</v>
      </c>
      <c r="E43">
        <v>8</v>
      </c>
      <c r="F43" t="s">
        <v>24</v>
      </c>
      <c r="G43" t="s">
        <v>395</v>
      </c>
      <c r="H43" t="s">
        <v>662</v>
      </c>
      <c r="I43" s="5">
        <v>151</v>
      </c>
      <c r="J43" s="5">
        <v>35</v>
      </c>
    </row>
    <row r="44" spans="1:10" x14ac:dyDescent="0.25">
      <c r="A44">
        <v>43</v>
      </c>
      <c r="B44">
        <v>14</v>
      </c>
      <c r="C44" t="s">
        <v>372</v>
      </c>
      <c r="D44" t="s">
        <v>373</v>
      </c>
      <c r="E44">
        <v>9</v>
      </c>
      <c r="F44" t="s">
        <v>24</v>
      </c>
      <c r="G44" t="s">
        <v>396</v>
      </c>
      <c r="H44" t="s">
        <v>661</v>
      </c>
      <c r="I44" s="5">
        <v>1299</v>
      </c>
      <c r="J44" s="5">
        <v>100</v>
      </c>
    </row>
    <row r="45" spans="1:10" x14ac:dyDescent="0.25">
      <c r="A45">
        <v>44</v>
      </c>
      <c r="B45">
        <v>14</v>
      </c>
      <c r="C45" t="s">
        <v>372</v>
      </c>
      <c r="D45" t="s">
        <v>373</v>
      </c>
      <c r="E45">
        <v>10</v>
      </c>
      <c r="F45" t="s">
        <v>24</v>
      </c>
      <c r="G45" t="s">
        <v>396</v>
      </c>
      <c r="H45" t="s">
        <v>657</v>
      </c>
      <c r="I45" s="5">
        <v>544</v>
      </c>
      <c r="J45" s="5">
        <v>80</v>
      </c>
    </row>
    <row r="46" spans="1:10" x14ac:dyDescent="0.25">
      <c r="A46">
        <v>45</v>
      </c>
      <c r="B46">
        <v>14</v>
      </c>
      <c r="C46" t="s">
        <v>372</v>
      </c>
      <c r="D46" t="s">
        <v>373</v>
      </c>
      <c r="E46">
        <v>11</v>
      </c>
      <c r="F46" t="s">
        <v>24</v>
      </c>
      <c r="G46" t="s">
        <v>405</v>
      </c>
      <c r="H46" t="s">
        <v>657</v>
      </c>
      <c r="I46" s="5">
        <v>235</v>
      </c>
      <c r="J46" s="5">
        <v>35</v>
      </c>
    </row>
    <row r="47" spans="1:10" x14ac:dyDescent="0.25">
      <c r="A47">
        <v>46</v>
      </c>
      <c r="B47">
        <v>14</v>
      </c>
      <c r="C47" t="s">
        <v>372</v>
      </c>
      <c r="D47" t="s">
        <v>373</v>
      </c>
      <c r="E47">
        <v>12</v>
      </c>
      <c r="F47" t="s">
        <v>24</v>
      </c>
      <c r="G47" t="s">
        <v>406</v>
      </c>
      <c r="H47" t="s">
        <v>663</v>
      </c>
      <c r="I47" s="5">
        <v>518</v>
      </c>
      <c r="J47" s="5">
        <v>80</v>
      </c>
    </row>
    <row r="48" spans="1:10" x14ac:dyDescent="0.25">
      <c r="A48">
        <v>47</v>
      </c>
      <c r="B48">
        <v>14</v>
      </c>
      <c r="C48" t="s">
        <v>372</v>
      </c>
      <c r="D48" t="s">
        <v>373</v>
      </c>
      <c r="E48">
        <v>13</v>
      </c>
      <c r="F48" t="s">
        <v>24</v>
      </c>
      <c r="G48" t="s">
        <v>410</v>
      </c>
      <c r="H48" t="s">
        <v>658</v>
      </c>
      <c r="I48" s="5">
        <v>238</v>
      </c>
      <c r="J48" s="5">
        <v>35</v>
      </c>
    </row>
    <row r="49" spans="1:10" x14ac:dyDescent="0.25">
      <c r="A49">
        <v>48</v>
      </c>
      <c r="B49">
        <v>14</v>
      </c>
      <c r="C49" t="s">
        <v>372</v>
      </c>
      <c r="D49" t="s">
        <v>373</v>
      </c>
      <c r="E49">
        <v>14</v>
      </c>
      <c r="F49" t="s">
        <v>3</v>
      </c>
      <c r="G49" t="s">
        <v>416</v>
      </c>
      <c r="H49" t="s">
        <v>657</v>
      </c>
      <c r="I49" s="5">
        <v>15486</v>
      </c>
      <c r="J49" s="5">
        <v>450</v>
      </c>
    </row>
    <row r="50" spans="1:10" x14ac:dyDescent="0.25">
      <c r="A50">
        <v>49</v>
      </c>
      <c r="B50">
        <v>15</v>
      </c>
      <c r="C50" t="s">
        <v>417</v>
      </c>
      <c r="D50" t="s">
        <v>418</v>
      </c>
      <c r="E50">
        <v>1</v>
      </c>
      <c r="F50" t="s">
        <v>14</v>
      </c>
      <c r="G50" t="s">
        <v>420</v>
      </c>
      <c r="H50" t="s">
        <v>657</v>
      </c>
      <c r="I50" s="5">
        <v>2492</v>
      </c>
      <c r="J50" s="5">
        <v>150</v>
      </c>
    </row>
    <row r="51" spans="1:10" x14ac:dyDescent="0.25">
      <c r="A51">
        <v>50</v>
      </c>
      <c r="B51">
        <v>15</v>
      </c>
      <c r="C51" t="s">
        <v>417</v>
      </c>
      <c r="D51" t="s">
        <v>418</v>
      </c>
      <c r="E51">
        <v>2</v>
      </c>
      <c r="F51" t="s">
        <v>14</v>
      </c>
      <c r="G51" t="s">
        <v>421</v>
      </c>
      <c r="H51" t="s">
        <v>657</v>
      </c>
      <c r="I51" s="5">
        <v>605</v>
      </c>
      <c r="J51" s="5">
        <v>80</v>
      </c>
    </row>
    <row r="52" spans="1:10" x14ac:dyDescent="0.25">
      <c r="A52">
        <v>51</v>
      </c>
      <c r="B52">
        <v>15</v>
      </c>
      <c r="C52" t="s">
        <v>417</v>
      </c>
      <c r="D52" t="s">
        <v>418</v>
      </c>
      <c r="E52">
        <v>3</v>
      </c>
      <c r="F52" t="s">
        <v>24</v>
      </c>
      <c r="G52" t="s">
        <v>425</v>
      </c>
      <c r="H52" t="s">
        <v>658</v>
      </c>
      <c r="I52" s="5">
        <v>177</v>
      </c>
      <c r="J52" s="5">
        <v>35</v>
      </c>
    </row>
    <row r="53" spans="1:10" x14ac:dyDescent="0.25">
      <c r="A53">
        <v>52</v>
      </c>
      <c r="B53">
        <v>15</v>
      </c>
      <c r="C53" t="s">
        <v>417</v>
      </c>
      <c r="D53" t="s">
        <v>418</v>
      </c>
      <c r="E53">
        <v>4</v>
      </c>
      <c r="F53" t="s">
        <v>24</v>
      </c>
      <c r="G53" t="s">
        <v>426</v>
      </c>
      <c r="H53" t="s">
        <v>658</v>
      </c>
      <c r="I53" s="5">
        <v>42</v>
      </c>
      <c r="J53" s="5">
        <v>35</v>
      </c>
    </row>
    <row r="54" spans="1:10" x14ac:dyDescent="0.25">
      <c r="A54">
        <v>53</v>
      </c>
      <c r="B54">
        <v>15</v>
      </c>
      <c r="C54" t="s">
        <v>417</v>
      </c>
      <c r="D54" t="s">
        <v>418</v>
      </c>
      <c r="E54">
        <v>5</v>
      </c>
      <c r="F54" t="s">
        <v>24</v>
      </c>
      <c r="G54" t="s">
        <v>429</v>
      </c>
      <c r="H54" t="s">
        <v>658</v>
      </c>
      <c r="I54" s="5">
        <v>1247</v>
      </c>
      <c r="J54" s="5">
        <v>100</v>
      </c>
    </row>
    <row r="55" spans="1:10" x14ac:dyDescent="0.25">
      <c r="A55">
        <v>54</v>
      </c>
      <c r="B55">
        <v>15</v>
      </c>
      <c r="C55" t="s">
        <v>417</v>
      </c>
      <c r="D55" t="s">
        <v>418</v>
      </c>
      <c r="E55">
        <v>6</v>
      </c>
      <c r="F55" t="s">
        <v>3</v>
      </c>
      <c r="G55" t="s">
        <v>439</v>
      </c>
      <c r="H55" t="s">
        <v>657</v>
      </c>
      <c r="I55" s="5">
        <v>8064</v>
      </c>
      <c r="J55" s="5">
        <v>250</v>
      </c>
    </row>
    <row r="56" spans="1:10" x14ac:dyDescent="0.25">
      <c r="A56">
        <v>55</v>
      </c>
      <c r="B56">
        <v>16</v>
      </c>
      <c r="C56" t="s">
        <v>440</v>
      </c>
      <c r="D56" t="s">
        <v>441</v>
      </c>
      <c r="E56">
        <v>1</v>
      </c>
      <c r="F56" t="s">
        <v>14</v>
      </c>
      <c r="G56" t="s">
        <v>445</v>
      </c>
      <c r="H56" t="s">
        <v>657</v>
      </c>
      <c r="I56" s="5">
        <v>6890</v>
      </c>
      <c r="J56" s="5">
        <v>250</v>
      </c>
    </row>
    <row r="57" spans="1:10" x14ac:dyDescent="0.25">
      <c r="A57">
        <v>56</v>
      </c>
      <c r="B57">
        <v>16</v>
      </c>
      <c r="C57" t="s">
        <v>440</v>
      </c>
      <c r="D57" t="s">
        <v>441</v>
      </c>
      <c r="E57">
        <v>2</v>
      </c>
      <c r="F57" t="s">
        <v>24</v>
      </c>
      <c r="G57" t="s">
        <v>449</v>
      </c>
      <c r="H57" t="s">
        <v>664</v>
      </c>
      <c r="I57" s="5">
        <v>301</v>
      </c>
      <c r="J57" s="5">
        <v>35</v>
      </c>
    </row>
    <row r="58" spans="1:10" x14ac:dyDescent="0.25">
      <c r="A58">
        <v>57</v>
      </c>
      <c r="B58">
        <v>16</v>
      </c>
      <c r="C58" t="s">
        <v>440</v>
      </c>
      <c r="D58" t="s">
        <v>441</v>
      </c>
      <c r="E58">
        <v>3</v>
      </c>
      <c r="F58" t="s">
        <v>24</v>
      </c>
      <c r="G58" t="s">
        <v>455</v>
      </c>
      <c r="H58" t="s">
        <v>659</v>
      </c>
      <c r="I58" s="5">
        <v>752</v>
      </c>
      <c r="J58" s="5">
        <v>80</v>
      </c>
    </row>
    <row r="59" spans="1:10" x14ac:dyDescent="0.25">
      <c r="A59">
        <v>58</v>
      </c>
      <c r="B59">
        <v>16</v>
      </c>
      <c r="C59" t="s">
        <v>440</v>
      </c>
      <c r="D59" t="s">
        <v>441</v>
      </c>
      <c r="E59">
        <v>4</v>
      </c>
      <c r="F59" t="s">
        <v>24</v>
      </c>
      <c r="G59" t="s">
        <v>463</v>
      </c>
      <c r="H59" t="s">
        <v>657</v>
      </c>
      <c r="I59" s="5">
        <v>612</v>
      </c>
      <c r="J59" s="5">
        <v>80</v>
      </c>
    </row>
    <row r="60" spans="1:10" x14ac:dyDescent="0.25">
      <c r="A60">
        <v>59</v>
      </c>
      <c r="B60">
        <v>16</v>
      </c>
      <c r="C60" t="s">
        <v>440</v>
      </c>
      <c r="D60" t="s">
        <v>441</v>
      </c>
      <c r="E60">
        <v>5</v>
      </c>
      <c r="F60" t="s">
        <v>24</v>
      </c>
      <c r="G60" t="s">
        <v>466</v>
      </c>
      <c r="H60" t="s">
        <v>664</v>
      </c>
      <c r="I60" s="5">
        <v>183</v>
      </c>
      <c r="J60" s="5">
        <v>35</v>
      </c>
    </row>
    <row r="61" spans="1:10" x14ac:dyDescent="0.25">
      <c r="A61">
        <v>60</v>
      </c>
      <c r="B61">
        <v>16</v>
      </c>
      <c r="C61" t="s">
        <v>440</v>
      </c>
      <c r="D61" t="s">
        <v>441</v>
      </c>
      <c r="E61">
        <v>6</v>
      </c>
      <c r="F61" t="s">
        <v>24</v>
      </c>
      <c r="G61" t="s">
        <v>467</v>
      </c>
      <c r="H61" t="s">
        <v>661</v>
      </c>
      <c r="I61" s="5">
        <v>309</v>
      </c>
      <c r="J61" s="5">
        <v>35</v>
      </c>
    </row>
    <row r="62" spans="1:10" x14ac:dyDescent="0.25">
      <c r="A62">
        <v>61</v>
      </c>
      <c r="B62">
        <v>16</v>
      </c>
      <c r="C62" t="s">
        <v>440</v>
      </c>
      <c r="D62" t="s">
        <v>441</v>
      </c>
      <c r="E62">
        <v>7</v>
      </c>
      <c r="F62" t="s">
        <v>3</v>
      </c>
      <c r="G62" t="s">
        <v>472</v>
      </c>
      <c r="H62" t="s">
        <v>657</v>
      </c>
      <c r="I62" s="5">
        <v>19309</v>
      </c>
      <c r="J62" s="5">
        <v>450</v>
      </c>
    </row>
    <row r="63" spans="1:10" x14ac:dyDescent="0.25">
      <c r="A63">
        <v>62</v>
      </c>
      <c r="B63">
        <v>18</v>
      </c>
      <c r="C63" t="s">
        <v>530</v>
      </c>
      <c r="D63" t="s">
        <v>531</v>
      </c>
      <c r="E63">
        <v>1</v>
      </c>
      <c r="F63" t="s">
        <v>14</v>
      </c>
      <c r="G63" t="s">
        <v>532</v>
      </c>
      <c r="H63" t="s">
        <v>665</v>
      </c>
      <c r="I63" s="5">
        <v>1059</v>
      </c>
      <c r="J63" s="5">
        <v>100</v>
      </c>
    </row>
    <row r="64" spans="1:10" x14ac:dyDescent="0.25">
      <c r="A64">
        <v>63</v>
      </c>
      <c r="B64">
        <v>18</v>
      </c>
      <c r="C64" t="s">
        <v>530</v>
      </c>
      <c r="D64" t="s">
        <v>531</v>
      </c>
      <c r="E64">
        <v>2</v>
      </c>
      <c r="F64" t="s">
        <v>14</v>
      </c>
      <c r="G64" t="s">
        <v>535</v>
      </c>
      <c r="H64" t="s">
        <v>665</v>
      </c>
      <c r="I64" s="5">
        <v>337</v>
      </c>
      <c r="J64" s="5">
        <v>35</v>
      </c>
    </row>
    <row r="65" spans="1:10" x14ac:dyDescent="0.25">
      <c r="A65">
        <v>64</v>
      </c>
      <c r="B65">
        <v>18</v>
      </c>
      <c r="C65" t="s">
        <v>530</v>
      </c>
      <c r="D65" t="s">
        <v>531</v>
      </c>
      <c r="E65">
        <v>3</v>
      </c>
      <c r="F65" t="s">
        <v>14</v>
      </c>
      <c r="G65" t="s">
        <v>537</v>
      </c>
      <c r="H65" t="s">
        <v>665</v>
      </c>
      <c r="I65" s="5">
        <v>421</v>
      </c>
      <c r="J65" s="5">
        <v>50</v>
      </c>
    </row>
    <row r="66" spans="1:10" x14ac:dyDescent="0.25">
      <c r="A66">
        <v>65</v>
      </c>
      <c r="B66">
        <v>18</v>
      </c>
      <c r="C66" t="s">
        <v>530</v>
      </c>
      <c r="D66" t="s">
        <v>531</v>
      </c>
      <c r="E66">
        <v>4</v>
      </c>
      <c r="F66" t="s">
        <v>14</v>
      </c>
      <c r="G66" t="s">
        <v>538</v>
      </c>
      <c r="H66" t="s">
        <v>665</v>
      </c>
      <c r="I66" s="5">
        <v>1860</v>
      </c>
      <c r="J66" s="5">
        <v>100</v>
      </c>
    </row>
    <row r="67" spans="1:10" x14ac:dyDescent="0.25">
      <c r="A67">
        <v>66</v>
      </c>
      <c r="B67">
        <v>18</v>
      </c>
      <c r="C67" t="s">
        <v>530</v>
      </c>
      <c r="D67" t="s">
        <v>531</v>
      </c>
      <c r="E67">
        <v>5</v>
      </c>
      <c r="F67" t="s">
        <v>14</v>
      </c>
      <c r="G67" t="s">
        <v>666</v>
      </c>
      <c r="H67" t="s">
        <v>665</v>
      </c>
      <c r="I67" s="5">
        <v>1207</v>
      </c>
      <c r="J67" s="5">
        <v>100</v>
      </c>
    </row>
    <row r="68" spans="1:10" x14ac:dyDescent="0.25">
      <c r="A68">
        <v>67</v>
      </c>
      <c r="B68">
        <v>18</v>
      </c>
      <c r="C68" t="s">
        <v>530</v>
      </c>
      <c r="D68" t="s">
        <v>531</v>
      </c>
      <c r="E68">
        <v>6</v>
      </c>
      <c r="F68" t="s">
        <v>14</v>
      </c>
      <c r="G68" t="s">
        <v>540</v>
      </c>
      <c r="H68" t="s">
        <v>665</v>
      </c>
      <c r="I68" s="5">
        <v>1457</v>
      </c>
      <c r="J68" s="5">
        <v>100</v>
      </c>
    </row>
    <row r="69" spans="1:10" x14ac:dyDescent="0.25">
      <c r="A69">
        <v>68</v>
      </c>
      <c r="B69">
        <v>18</v>
      </c>
      <c r="C69" t="s">
        <v>530</v>
      </c>
      <c r="D69" t="s">
        <v>531</v>
      </c>
      <c r="E69">
        <v>7</v>
      </c>
      <c r="F69" t="s">
        <v>14</v>
      </c>
      <c r="G69" t="s">
        <v>541</v>
      </c>
      <c r="H69" t="s">
        <v>665</v>
      </c>
      <c r="I69" s="5">
        <v>876</v>
      </c>
      <c r="J69" s="5">
        <v>80</v>
      </c>
    </row>
    <row r="70" spans="1:10" x14ac:dyDescent="0.25">
      <c r="A70">
        <v>69</v>
      </c>
      <c r="B70">
        <v>18</v>
      </c>
      <c r="C70" t="s">
        <v>530</v>
      </c>
      <c r="D70" t="s">
        <v>531</v>
      </c>
      <c r="E70">
        <v>8</v>
      </c>
      <c r="F70" t="s">
        <v>24</v>
      </c>
      <c r="G70" t="s">
        <v>542</v>
      </c>
      <c r="H70" t="s">
        <v>665</v>
      </c>
      <c r="I70" s="5">
        <v>240</v>
      </c>
      <c r="J70" s="5">
        <v>35</v>
      </c>
    </row>
    <row r="71" spans="1:10" x14ac:dyDescent="0.25">
      <c r="A71">
        <v>70</v>
      </c>
      <c r="B71">
        <v>18</v>
      </c>
      <c r="C71" t="s">
        <v>530</v>
      </c>
      <c r="D71" t="s">
        <v>531</v>
      </c>
      <c r="E71">
        <v>9</v>
      </c>
      <c r="F71" t="s">
        <v>24</v>
      </c>
      <c r="G71" t="s">
        <v>544</v>
      </c>
      <c r="H71" t="s">
        <v>665</v>
      </c>
      <c r="I71" s="5">
        <v>484</v>
      </c>
      <c r="J71" s="5">
        <v>50</v>
      </c>
    </row>
    <row r="72" spans="1:10" x14ac:dyDescent="0.25">
      <c r="A72">
        <v>71</v>
      </c>
      <c r="B72">
        <v>18</v>
      </c>
      <c r="C72" t="s">
        <v>530</v>
      </c>
      <c r="D72" t="s">
        <v>531</v>
      </c>
      <c r="E72">
        <v>10</v>
      </c>
      <c r="F72" t="s">
        <v>24</v>
      </c>
      <c r="G72" t="s">
        <v>549</v>
      </c>
      <c r="H72" t="s">
        <v>665</v>
      </c>
      <c r="I72" s="5">
        <v>235</v>
      </c>
      <c r="J72" s="5">
        <v>35</v>
      </c>
    </row>
    <row r="73" spans="1:10" x14ac:dyDescent="0.25">
      <c r="A73">
        <v>72</v>
      </c>
      <c r="B73">
        <v>18</v>
      </c>
      <c r="C73" t="s">
        <v>530</v>
      </c>
      <c r="D73" t="s">
        <v>531</v>
      </c>
      <c r="E73">
        <v>11</v>
      </c>
      <c r="F73" t="s">
        <v>24</v>
      </c>
      <c r="G73" t="s">
        <v>560</v>
      </c>
      <c r="H73" t="s">
        <v>665</v>
      </c>
      <c r="I73" s="5">
        <v>82</v>
      </c>
      <c r="J73" s="5">
        <v>35</v>
      </c>
    </row>
    <row r="74" spans="1:10" x14ac:dyDescent="0.25">
      <c r="A74">
        <v>73</v>
      </c>
      <c r="B74">
        <v>18</v>
      </c>
      <c r="C74" t="s">
        <v>530</v>
      </c>
      <c r="D74" t="s">
        <v>531</v>
      </c>
      <c r="E74">
        <v>12</v>
      </c>
      <c r="F74" t="s">
        <v>24</v>
      </c>
      <c r="G74" t="s">
        <v>667</v>
      </c>
      <c r="H74" t="s">
        <v>665</v>
      </c>
      <c r="I74" s="5">
        <v>149</v>
      </c>
      <c r="J74" s="5">
        <v>35</v>
      </c>
    </row>
    <row r="75" spans="1:10" x14ac:dyDescent="0.25">
      <c r="A75">
        <v>74</v>
      </c>
      <c r="B75">
        <v>18</v>
      </c>
      <c r="C75" t="s">
        <v>530</v>
      </c>
      <c r="D75" t="s">
        <v>531</v>
      </c>
      <c r="E75">
        <v>13</v>
      </c>
      <c r="F75" t="s">
        <v>24</v>
      </c>
      <c r="G75" t="s">
        <v>569</v>
      </c>
      <c r="H75" t="s">
        <v>665</v>
      </c>
      <c r="I75" s="5">
        <v>66</v>
      </c>
      <c r="J75" s="5">
        <v>35</v>
      </c>
    </row>
    <row r="76" spans="1:10" x14ac:dyDescent="0.25">
      <c r="A76">
        <v>75</v>
      </c>
      <c r="B76">
        <v>18</v>
      </c>
      <c r="C76" t="s">
        <v>530</v>
      </c>
      <c r="D76" t="s">
        <v>531</v>
      </c>
      <c r="E76">
        <v>14</v>
      </c>
      <c r="F76" t="s">
        <v>3</v>
      </c>
      <c r="G76" t="s">
        <v>572</v>
      </c>
      <c r="H76" t="s">
        <v>665</v>
      </c>
      <c r="I76" s="5">
        <v>9784</v>
      </c>
      <c r="J76" s="5">
        <v>250</v>
      </c>
    </row>
    <row r="77" spans="1:10" x14ac:dyDescent="0.25">
      <c r="A77">
        <v>76</v>
      </c>
      <c r="B77">
        <v>20</v>
      </c>
      <c r="C77" t="s">
        <v>598</v>
      </c>
      <c r="D77" t="s">
        <v>599</v>
      </c>
      <c r="E77">
        <v>1</v>
      </c>
      <c r="F77" t="s">
        <v>24</v>
      </c>
      <c r="G77" t="s">
        <v>612</v>
      </c>
      <c r="H77" t="s">
        <v>662</v>
      </c>
      <c r="I77" s="5">
        <v>885</v>
      </c>
      <c r="J77" s="5">
        <v>80</v>
      </c>
    </row>
    <row r="78" spans="1:10" x14ac:dyDescent="0.25">
      <c r="A78">
        <v>77</v>
      </c>
      <c r="B78">
        <v>20</v>
      </c>
      <c r="C78" t="s">
        <v>598</v>
      </c>
      <c r="D78" t="s">
        <v>599</v>
      </c>
      <c r="E78">
        <v>2</v>
      </c>
      <c r="F78" t="s">
        <v>24</v>
      </c>
      <c r="G78" t="s">
        <v>614</v>
      </c>
      <c r="H78" t="s">
        <v>662</v>
      </c>
      <c r="I78" s="5">
        <v>916</v>
      </c>
      <c r="J78" s="5">
        <v>80</v>
      </c>
    </row>
    <row r="79" spans="1:10" x14ac:dyDescent="0.25">
      <c r="A79">
        <v>78</v>
      </c>
      <c r="B79">
        <v>20</v>
      </c>
      <c r="C79" t="s">
        <v>598</v>
      </c>
      <c r="D79" t="s">
        <v>599</v>
      </c>
      <c r="E79">
        <v>3</v>
      </c>
      <c r="F79" t="s">
        <v>24</v>
      </c>
      <c r="G79" t="s">
        <v>616</v>
      </c>
      <c r="H79" t="s">
        <v>662</v>
      </c>
      <c r="I79" s="5">
        <v>781</v>
      </c>
      <c r="J79" s="5">
        <v>80</v>
      </c>
    </row>
    <row r="80" spans="1:10" x14ac:dyDescent="0.25">
      <c r="A80">
        <v>79</v>
      </c>
      <c r="B80">
        <v>20</v>
      </c>
      <c r="C80" t="s">
        <v>598</v>
      </c>
      <c r="D80" t="s">
        <v>599</v>
      </c>
      <c r="E80">
        <v>4</v>
      </c>
      <c r="F80" t="s">
        <v>3</v>
      </c>
      <c r="G80" t="s">
        <v>625</v>
      </c>
      <c r="H80" t="s">
        <v>662</v>
      </c>
      <c r="I80" s="5">
        <v>6954</v>
      </c>
      <c r="J80" s="5">
        <v>250</v>
      </c>
    </row>
    <row r="81" spans="1:10" x14ac:dyDescent="0.25">
      <c r="A81" t="s">
        <v>629</v>
      </c>
      <c r="I81" s="5">
        <f>SUBTOTAL(109,BrojPotpisa_GN_NM[Broj st. pripadnika
nac. manjine koji
ostvaruju pravo na
zamjenika])</f>
        <v>150080</v>
      </c>
      <c r="J81" s="5">
        <f>SUBTOTAL(109,BrojPotpisa_GN_NM[Broj potpisa
potreban za
kandidaturu za
zamjenika iz
reda nac.
manjine])</f>
        <v>7810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Broj članova PT</vt:lpstr>
      <vt:lpstr>BrojPotpisa_KL</vt:lpstr>
      <vt:lpstr>Broj potpisa GN</vt:lpstr>
      <vt:lpstr>Broj članova PT-NM</vt:lpstr>
      <vt:lpstr>Broj potpisa GN-NM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Nikola Zivkovic</dc:creator>
  <cp:lastModifiedBy>Jakopčić Tomislav</cp:lastModifiedBy>
  <dcterms:created xsi:type="dcterms:W3CDTF">2025-04-15T14:05:18Z</dcterms:created>
  <dcterms:modified xsi:type="dcterms:W3CDTF">2025-04-16T08:18:37Z</dcterms:modified>
</cp:coreProperties>
</file>