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Prometna signalizacija - radovi\"/>
    </mc:Choice>
  </mc:AlternateContent>
  <xr:revisionPtr revIDLastSave="0" documentId="13_ncr:1_{87957E8B-15B6-47AD-84A9-9E8EBEB5BC76}" xr6:coauthVersionLast="47" xr6:coauthVersionMax="47" xr10:uidLastSave="{00000000-0000-0000-0000-000000000000}"/>
  <bookViews>
    <workbookView xWindow="4530" yWindow="4155" windowWidth="21600" windowHeight="11295" xr2:uid="{00000000-000D-0000-FFFF-FFFF00000000}"/>
  </bookViews>
  <sheets>
    <sheet name="Troškovni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4" l="1"/>
  <c r="F56" i="4"/>
  <c r="F50" i="4" l="1"/>
  <c r="F49" i="4"/>
  <c r="F36" i="4" l="1"/>
  <c r="F35" i="4"/>
  <c r="F34" i="4"/>
  <c r="F33" i="4"/>
  <c r="F32" i="4"/>
  <c r="F31" i="4"/>
  <c r="F28" i="4" l="1"/>
  <c r="F48" i="4" l="1"/>
  <c r="F55" i="4"/>
  <c r="F54" i="4"/>
  <c r="F53" i="4"/>
  <c r="F47" i="4"/>
  <c r="F46" i="4"/>
  <c r="F45" i="4"/>
  <c r="F44" i="4"/>
  <c r="F41" i="4"/>
  <c r="F40" i="4"/>
  <c r="F39" i="4"/>
  <c r="F38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43" i="4" l="1"/>
  <c r="F43" i="4" s="1"/>
  <c r="F58" i="4" s="1"/>
  <c r="F59" i="4" s="1"/>
</calcChain>
</file>

<file path=xl/sharedStrings.xml><?xml version="1.0" encoding="utf-8"?>
<sst xmlns="http://schemas.openxmlformats.org/spreadsheetml/2006/main" count="166" uniqueCount="120">
  <si>
    <t>Stavka</t>
  </si>
  <si>
    <t>Opis radova</t>
  </si>
  <si>
    <t>Jedinica mjere</t>
  </si>
  <si>
    <t>Količina</t>
  </si>
  <si>
    <t>1.1</t>
  </si>
  <si>
    <t>VERTIKALNA SIGNALIZACIJA</t>
  </si>
  <si>
    <t>1.1.1</t>
  </si>
  <si>
    <t>kom</t>
  </si>
  <si>
    <t>1.1.2</t>
  </si>
  <si>
    <t>1.1.3</t>
  </si>
  <si>
    <t>1.1.4</t>
  </si>
  <si>
    <t>1.1.5</t>
  </si>
  <si>
    <t>1.1.6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</si>
  <si>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</si>
  <si>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</si>
  <si>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</si>
  <si>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</si>
  <si>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</si>
  <si>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</si>
  <si>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</si>
  <si>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</si>
  <si>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</si>
  <si>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</si>
  <si>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1.1.19</t>
  </si>
  <si>
    <t>1.1.20</t>
  </si>
  <si>
    <t>1.1.21</t>
  </si>
  <si>
    <t>1.1.23</t>
  </si>
  <si>
    <t>1.1.24</t>
  </si>
  <si>
    <t>1.1.25</t>
  </si>
  <si>
    <t>1.1.26</t>
  </si>
  <si>
    <t>1.1.27</t>
  </si>
  <si>
    <t>1.1.28</t>
  </si>
  <si>
    <t>1.1.34</t>
  </si>
  <si>
    <t>m1</t>
  </si>
  <si>
    <t>1.2</t>
  </si>
  <si>
    <t>HORIZONTALNA SIGNALIZACIJA</t>
  </si>
  <si>
    <t>1.2.1</t>
  </si>
  <si>
    <t>m2</t>
  </si>
  <si>
    <t>1.2.8</t>
  </si>
  <si>
    <t>1.2.9</t>
  </si>
  <si>
    <t>1.2.10</t>
  </si>
  <si>
    <t>1.2.11</t>
  </si>
  <si>
    <t>1.3</t>
  </si>
  <si>
    <t>PROMETNA OPREMA</t>
  </si>
  <si>
    <t>1.3.1</t>
  </si>
  <si>
    <t>1.3.4</t>
  </si>
  <si>
    <t>Cijena</t>
  </si>
  <si>
    <t>UKUPNO:</t>
  </si>
  <si>
    <t>1.1.7</t>
  </si>
  <si>
    <t>1.1.22</t>
  </si>
  <si>
    <t>1.1.29</t>
  </si>
  <si>
    <t>1.1.30</t>
  </si>
  <si>
    <t>1.1.31</t>
  </si>
  <si>
    <t>1.1.32</t>
  </si>
  <si>
    <t>1.1.33</t>
  </si>
  <si>
    <t>1.1.35</t>
  </si>
  <si>
    <t>1.3.2</t>
  </si>
  <si>
    <t>1.3.3</t>
  </si>
  <si>
    <t>1.1.36</t>
  </si>
  <si>
    <t>1.1.37</t>
  </si>
  <si>
    <t>1.1.38</t>
  </si>
  <si>
    <t>Nabava, prijevoz i postavljanje stupova od FeZn cijevi, Ø 60,3 mm. Stupovi se postavljaju u skladu s projektom prometne opreme i signalizacije, važećim Pravilnikom o prometnim znakovima, opremi i signalizaciji na cestama. U cijeni je uključena dobava i postava stupova prema projektu, svi prijevozi i prijenosi sa skladištenjem te sav rad i materijal za ugradnju po uvjetima iz projekta. Obračun je po m1 ugrađenih stupova.</t>
  </si>
  <si>
    <t>Nabava i prijevoz cijevi za produljenje postojećih stupova te montaža istih. Stupovi se postavljaju u skladu s projektom prometne opreme i signalizacije, važećim Pravilnikom o prometnim znakovima, opremi i signalizaciji na cestama. U cijeni je uključena dobava i postava stupova prema projektu, svi prijevozi i prijenosi sa skladištenjem te sav rad i materijal za ugradnju po uvjetima iz projekta.</t>
  </si>
  <si>
    <t>1.2.4</t>
  </si>
  <si>
    <t xml:space="preserve">Uklanjanje postojeće horizontalne signalizacije. Obračun je po m2 stvarno uklonjene horizontalne signalizacije. </t>
  </si>
  <si>
    <t>1.2.12</t>
  </si>
  <si>
    <t xml:space="preserve">Postavljanje prometnog znaka B43 i E02 na žutoj podlozi s retroreflektirajućom folijom koeficijenta retrorefleksije razreda RA2, debljine lima 2 mm, 90x60 cm. </t>
  </si>
  <si>
    <t xml:space="preserve">Postavljanje prometnog znaka A01 s retroreflektirajućom folijom koeficijenta retrorefleksije razreda RA2, debljine lima 2 mm, 90x90x90 cm. </t>
  </si>
  <si>
    <t xml:space="preserve">Postavljanje prometnog znaka A22-2 s retroreflektirajućom folijom koeficijenta retrorefleksije razreda RA3, debljine lima 2 mm, 90x60 cm. </t>
  </si>
  <si>
    <t xml:space="preserve">Postavljanje prometnog znaka B02 s retroreflektirajućom folijom koeficijenta retrorefleksije razreda RA2, debljine lima 2 mm, Ø 60 cm. </t>
  </si>
  <si>
    <t xml:space="preserve">Postavljanje prometnog znaka B03 s retroreflektirajućom folijom koeficijenta retrorefleksije razreda RA2, debljine lima 2 mm, Ø 60 cm. </t>
  </si>
  <si>
    <t xml:space="preserve">Postavljanje prometnog znaka B30 s retroreflektirajućom folijom koeficijenta retrorefleksije razreda RA1, debljine lima 2 mm, Ø 60 cm. </t>
  </si>
  <si>
    <t xml:space="preserve">Postavljanje prometnog znaka B43  s retroreflektirajućom folijom koeficijenta retrorefleksije razreda RA1, debljine lima 2 mm, Ø 40 cm. </t>
  </si>
  <si>
    <t xml:space="preserve">Postavljanje prometnog znaka B45 s retroreflektirajućom folijom koeficijenta retrorefleksije razreda RA1, debljine lima 2 mm, Ø 60 cm. </t>
  </si>
  <si>
    <t xml:space="preserve">Postavljanje prometnog znaka B45-1 s retroreflektirajućom folijom koeficijenta retrorefleksije razreda RA1, debljine lima 2 mm, Ø 60 cm. </t>
  </si>
  <si>
    <t xml:space="preserve">Postavljanje prometnog znaka B45-2 s retroreflektirajućom folijom koeficijenta retrorefleksije razreda RA1, debljine lima 2 mm, Ø 60 cm. </t>
  </si>
  <si>
    <t xml:space="preserve">Postavljanje prometnog znaka B46 s retroreflektirajućom folijom koeficijenta retrorefleksije razreda RA1, debljine lima 2 mm, Ø 60 cm. </t>
  </si>
  <si>
    <t xml:space="preserve">Postavljanje prometnog znaka B46-1 s retroreflektirajućom folijom koeficijenta retrorefleksije razreda RA1, debljine lima 2 mm, Ø 60 cm. </t>
  </si>
  <si>
    <t xml:space="preserve">Postavljanje prometnog znaka B47-1 s retroreflektirajućom folijom koeficijenta retrorefleksije razreda RA2, debljine lima 2 mm, Ø 60 cm. </t>
  </si>
  <si>
    <t>Postavljanje prometnog znaka C02 s retroreflektirajućom folijom koeficijenta retrorefleksije razreda RA2, debljine lima 2 mm, 60x60 cm.</t>
  </si>
  <si>
    <t xml:space="preserve">Postavljanje prometnog znaka C05 s retroreflektirajućom folijom koeficijenta retrorefleksije razreda RA1, debljine lima 2 mm, 60x60 cm. </t>
  </si>
  <si>
    <t xml:space="preserve">Postavljanje prometnog znaka C06 s retroreflektirajućom folijom koeficijenta retrorefleksije razreda RA1, debljine lima 2 mm, 60x60 cm. </t>
  </si>
  <si>
    <t xml:space="preserve">Postavljanje prometnog znaka C22 s retroreflektirajućom folijom koeficijenta retrorefleksije razreda RA1, debljine lima 2 mm, 60x60 cm. </t>
  </si>
  <si>
    <t xml:space="preserve">Postavljanje prometnog znaka C23 s retroreflektirajućom folijom koeficijenta retrorefleksije razreda RA1, debljine lima 2 mm, 60x60 cm. </t>
  </si>
  <si>
    <t xml:space="preserve">Postavljanje prometnog znaka C26 s retroreflektirajućom folijom koeficijenta retrorefleksije razreda RA1, debljine lima 2 mm, 60x60 cm. </t>
  </si>
  <si>
    <t xml:space="preserve">Postavljanje prometnog znaka C39 s retroreflektirajućom folijom koeficijenta retrorefleksije razreda RA1, debljine lima 2 mm, 60x60 cm. </t>
  </si>
  <si>
    <t xml:space="preserve">Postavljanje prometnog znaka C68 s retroreflektirajućom folijom koeficijenta retrorefleksije razreda RA1, debljine lima 2 mm, 60x60 cm. </t>
  </si>
  <si>
    <t xml:space="preserve">Postavljanje prometnog znaka E05 s retroreflektirajućom folijom koeficijenta retrorefleksije razreda RA1, debljine lima 2 mm, 60x40 cm. </t>
  </si>
  <si>
    <t xml:space="preserve">Postavljanje prometnog znaka E06-12 s retroreflektirajućom folijom koeficijenta retrorefleksije razreda RA1, debljine lima 2 mm, 60x30 cm. </t>
  </si>
  <si>
    <t xml:space="preserve">Postavljanje prometnog znaka E06-13 s retroreflektirajućom folijom koeficijenta retrorefleksije razreda RA1, debljine lima 2 mm, 60x30 cm. </t>
  </si>
  <si>
    <t xml:space="preserve">Postavljanje prometnog znaka E11 s retroreflektirajućom folijom koeficijenta retrorefleksije razreda RA1, debljine lima 2 mm, 60x30 cm. </t>
  </si>
  <si>
    <t xml:space="preserve">Postavljanje prometnog znaka E14 s retroreflektirajućom folijom koeficijenta retrorefleksije razreda RA1, debljine lima 2 mm, 60x60 cm. </t>
  </si>
  <si>
    <t xml:space="preserve">Postavljanje prometnog znaka B08 s retroreflektirajućom folijom koeficijenta retrorefleksije razreda RA1, debljine lima 2 mm, Ø 60 cm. </t>
  </si>
  <si>
    <t xml:space="preserve">Postavljanje prometnog znaka B28 s retroreflektirajućom folijom koeficijenta retrorefleksije razreda RA1, debljine lima 2 mm, Ø 60 cm. </t>
  </si>
  <si>
    <t xml:space="preserve">Postavljanje prometnog znaka B28-1 s retroreflektirajućom folijom koeficijenta retrorefleksije razreda RA1, debljine lima 2 mm, Ø 60 cm. </t>
  </si>
  <si>
    <t xml:space="preserve">Postavljanje prometnog znaka C08 s retroreflektirajućom folijom koeficijenta retrorefleksije razreda RA1, debljine lima 2 mm, 60x60 cm. </t>
  </si>
  <si>
    <t>Demontaža postojećeg prometnog znaka sa stupovima i temeljima, te utovar i prijevoz na deponij naručitelja. Obračun po komadu demontiranog znaka.</t>
  </si>
  <si>
    <t>Izrada pune crte za zaustavljanje (H14) bijele boje, širine 50 cm.  Obračun je po m1 izvedenih oznaka.</t>
  </si>
  <si>
    <t>Izrada podloge crvene boje za pješačke prijelaze. Obračun je po m2.</t>
  </si>
  <si>
    <t>Izrada natpisa na kolniku (H79) bijele boje dimenzije 80x161 cm prema Pravilniku o biciklističkoj infrastrukturi. Obračun je po komadu izvedenih oznaka.</t>
  </si>
  <si>
    <t>Izrada biciklističkog prijelaza crvene boje. Obračun je po m2.</t>
  </si>
  <si>
    <t>Oznake na kolniku u stavkama 1.2.1.-1.2.12. izvode se prema prometnom elaboratu, a u skladu s važećim zakonskim i podzakonskim aktima iz područja cestovnog prometa. U cijenu ulazi sav rad, materijal prijevoz i sve ostalo što je potrebno za potpuni dovršetak posla.</t>
  </si>
  <si>
    <t>Nabava, prijevoz i ugradnja elementa za označavanje prometnog otoka (K05) veličine 30x100 cm. s retroreflektirajućom folijom koeficijenta retrorefleksije razreda RA3. Obračun je po komadu ugrađenog elementa.</t>
  </si>
  <si>
    <t>Postavljanje ploče (bočne) zapreke (K12-2) veličine 25x100 cm. Površina ploče mora biti izvedena s koeficijentom retrorefleksije razreda RA3. Obračun je po komadu postavljene ploče.</t>
  </si>
  <si>
    <t>Postavljanje ploče (bočne) zapreke (K12-3) veličine 25x100 cm. Površina ploče mora biti izvedena s koeficijentom retrorefleksije razreda RA3. Obračun je po komadu postavljene ploče.</t>
  </si>
  <si>
    <t>Prometna oprema u stavkama 1.3.1. - 1.3.4. ugrađuje se prema prometnom elaboratu, a u skladu s važećim zakonskim i podzakonskim aktima iz područja cestovnog prometa te hrvatskim normama koje reguliraju to područje.  U cijenu je uključen sav rad, oprema i materijal potreban za potpuno dovršenje stavke.</t>
  </si>
  <si>
    <t xml:space="preserve">Postavljanje prometnog znaka C126 s retroreflektirajućom folijom koeficijenta retrorefleksije razreda RA2, debljine lima 2 mm, 90x108 cm. </t>
  </si>
  <si>
    <t>Izrada temelja stupa od betona klase C 20/25 s iskopom u materijalu "A" kategorije i ugradnja stupa u temelj. Temelj visine minimalno 50 cm, a širine 30 cm. Temelj ukopan minimalno 10 cm ispod razine tla. Stavka obuhvaća iskop za temelje; dobavu, ugradbu i njegu betona; dobavu i ugradbu ankera i podložnih pločica za pričvršćenje stupa; zatrpavanje temelja; utovar viška materijala u prijevozno sredstvo i prijevoz do mjesta oporabe ili zbrinjavanja, odnosno sav rad, opremu i materijal potreban za potpuno dovršenje stavke.  Obračun je po komadu izvedenih temelja.</t>
  </si>
  <si>
    <t>Izrada natpisa na pješačko-biciklističkoj stazi (H81) bijele boje. Obračun je po komadu izvedenih oznaka.</t>
  </si>
  <si>
    <t>1.2.13</t>
  </si>
  <si>
    <t>Izrada natpisa na pješačko-biciklističkoj stazi (H82) bijele boje. Obračun je po komadu izvedenih oznaka.</t>
  </si>
  <si>
    <t xml:space="preserve">Za sve stavke od 1.1.1 - 1.1.34 - Uračunato je i skidanje postojećeg znaka na mjestima gdje je to potrebno. Prometni znakovi postavljaju se prema prometnom elaboratu, a u skladu s važećim zakonskim i podzakonskim aktima iz područja cestovnog prometa. U cijeni je uključena dobava i montaža, svi prijevozi, prijenosi i skladištenje, sav rad i materijal, te pričvrsni elementi i pribor za ugradnju po uvjetima iz projekta. Podloga prometnog znaka izrađuje se od aluminijskog lima sa dvostruko povijenim rubom. Obračun je po komadu pričvršćenih znakova. </t>
  </si>
  <si>
    <t>Izrada natpisa - umetnuti prometni znak "Zona smirenog prometa" (H75) - ZONA 30. Obračun je po komadu izvedenih oznaka.</t>
  </si>
  <si>
    <t>Nabava, prijevoz i ugradnja fleksibilnih stupića od poliuretana crne boje, visine 80 cm. Fleksibilni stupići imaju tri reda fleksibilne retroreflektirajuće folije žute boje najmanje klase 3. U podnožju stupića su retroreflektirajući kristali koeficijenta retrorefleksije razreda RA3, žute boje, ø 8 cm. Montaža se izvodi  bez vidljivih vijaka tiplanjem u podlogu. Obračun je po komadu postavljenih stupića.</t>
  </si>
  <si>
    <t xml:space="preserve">Postavljanje prometnog znaka B01 s retroreflektirajućom folijom koeficijenta retrorefleksije razreda RA2, debljine lima 2 mm, 60x60x60 cm. </t>
  </si>
  <si>
    <t xml:space="preserve">Postavljanje prometnog znaka B04 s retroreflektirajućom folijom koeficijenta retrorefleksije razreda RA2, debljine lima 2 mm, Ø 60 cm. </t>
  </si>
  <si>
    <t>PDV</t>
  </si>
  <si>
    <t>UKUPNO</t>
  </si>
  <si>
    <t>SVEUKUPNO:</t>
  </si>
  <si>
    <t xml:space="preserve">Troškovnik  - Postavljanje cestovne prometne signalizacije za povećanje sigurnosti u gradu Križevcima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</si>
</sst>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2C2"/>
        <bgColor indexed="64"/>
      </patternFill>
    </fill>
    <fill>
      <patternFill patternType="solid">
        <fgColor rgb="FFC2FFC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vertical="top" wrapText="1"/>
    </xf>
    <xf numFmtId="0" fontId="4" fillId="4" borderId="0" xfId="0" applyFont="1" applyFill="1" applyAlignment="1" applyProtection="1">
      <alignment vertical="top" wrapText="1"/>
      <protection locked="0"/>
    </xf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Protection="1">
      <protection locked="0"/>
    </xf>
    <xf numFmtId="2" fontId="5" fillId="0" borderId="0" xfId="0" applyNumberFormat="1" applyFont="1"/>
    <xf numFmtId="49" fontId="4" fillId="4" borderId="0" xfId="0" applyNumberFormat="1" applyFont="1" applyFill="1" applyAlignment="1">
      <alignment horizontal="center"/>
    </xf>
    <xf numFmtId="0" fontId="4" fillId="4" borderId="0" xfId="0" applyFont="1" applyFill="1"/>
    <xf numFmtId="1" fontId="5" fillId="0" borderId="0" xfId="0" applyNumberFormat="1" applyFont="1" applyProtection="1">
      <protection locked="0"/>
    </xf>
    <xf numFmtId="0" fontId="6" fillId="3" borderId="0" xfId="0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1" fontId="6" fillId="3" borderId="0" xfId="0" applyNumberFormat="1" applyFont="1" applyFill="1" applyAlignment="1">
      <alignment horizontal="left" vertical="center" wrapText="1"/>
    </xf>
    <xf numFmtId="4" fontId="2" fillId="0" borderId="0" xfId="0" applyNumberFormat="1" applyFont="1"/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0" fillId="0" borderId="0" xfId="1" applyFont="1"/>
    <xf numFmtId="0" fontId="1" fillId="0" borderId="0" xfId="0" applyFont="1" applyAlignment="1">
      <alignment wrapText="1"/>
    </xf>
    <xf numFmtId="0" fontId="6" fillId="3" borderId="0" xfId="0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49696</xdr:colOff>
      <xdr:row>3</xdr:row>
      <xdr:rowOff>91109</xdr:rowOff>
    </xdr:from>
    <xdr:to>
      <xdr:col>6</xdr:col>
      <xdr:colOff>573997</xdr:colOff>
      <xdr:row>3</xdr:row>
      <xdr:rowOff>548349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4326" y="662609"/>
          <a:ext cx="524301" cy="45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33130</xdr:colOff>
      <xdr:row>4</xdr:row>
      <xdr:rowOff>157370</xdr:rowOff>
    </xdr:from>
    <xdr:to>
      <xdr:col>6</xdr:col>
      <xdr:colOff>581818</xdr:colOff>
      <xdr:row>4</xdr:row>
      <xdr:rowOff>523162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7760" y="1358348"/>
          <a:ext cx="548688" cy="365792"/>
        </a:xfrm>
        <a:prstGeom prst="rect">
          <a:avLst/>
        </a:prstGeom>
      </xdr:spPr>
    </xdr:pic>
    <xdr:clientData/>
  </xdr:twoCellAnchor>
  <xdr:twoCellAnchor editAs="oneCell">
    <xdr:from>
      <xdr:col>6</xdr:col>
      <xdr:colOff>33130</xdr:colOff>
      <xdr:row>5</xdr:row>
      <xdr:rowOff>49695</xdr:rowOff>
    </xdr:from>
    <xdr:to>
      <xdr:col>6</xdr:col>
      <xdr:colOff>587914</xdr:colOff>
      <xdr:row>5</xdr:row>
      <xdr:rowOff>586189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7760" y="1880152"/>
          <a:ext cx="554784" cy="536494"/>
        </a:xfrm>
        <a:prstGeom prst="rect">
          <a:avLst/>
        </a:prstGeom>
      </xdr:spPr>
    </xdr:pic>
    <xdr:clientData/>
  </xdr:twoCellAnchor>
  <xdr:twoCellAnchor editAs="oneCell">
    <xdr:from>
      <xdr:col>6</xdr:col>
      <xdr:colOff>49697</xdr:colOff>
      <xdr:row>6</xdr:row>
      <xdr:rowOff>41413</xdr:rowOff>
    </xdr:from>
    <xdr:to>
      <xdr:col>6</xdr:col>
      <xdr:colOff>598385</xdr:colOff>
      <xdr:row>6</xdr:row>
      <xdr:rowOff>602294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74327" y="2501348"/>
          <a:ext cx="548688" cy="560881"/>
        </a:xfrm>
        <a:prstGeom prst="rect">
          <a:avLst/>
        </a:prstGeom>
      </xdr:spPr>
    </xdr:pic>
    <xdr:clientData/>
  </xdr:twoCellAnchor>
  <xdr:twoCellAnchor editAs="oneCell">
    <xdr:from>
      <xdr:col>6</xdr:col>
      <xdr:colOff>33130</xdr:colOff>
      <xdr:row>7</xdr:row>
      <xdr:rowOff>41413</xdr:rowOff>
    </xdr:from>
    <xdr:to>
      <xdr:col>6</xdr:col>
      <xdr:colOff>581818</xdr:colOff>
      <xdr:row>7</xdr:row>
      <xdr:rowOff>596197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7760" y="3130826"/>
          <a:ext cx="548688" cy="554784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8</xdr:row>
      <xdr:rowOff>8283</xdr:rowOff>
    </xdr:from>
    <xdr:to>
      <xdr:col>6</xdr:col>
      <xdr:colOff>587916</xdr:colOff>
      <xdr:row>8</xdr:row>
      <xdr:rowOff>617936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57762" y="3727174"/>
          <a:ext cx="554784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41415</xdr:colOff>
      <xdr:row>9</xdr:row>
      <xdr:rowOff>24849</xdr:rowOff>
    </xdr:from>
    <xdr:to>
      <xdr:col>6</xdr:col>
      <xdr:colOff>608392</xdr:colOff>
      <xdr:row>9</xdr:row>
      <xdr:rowOff>610116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66045" y="4373219"/>
          <a:ext cx="566977" cy="585267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10</xdr:row>
      <xdr:rowOff>33132</xdr:rowOff>
    </xdr:from>
    <xdr:to>
      <xdr:col>6</xdr:col>
      <xdr:colOff>600109</xdr:colOff>
      <xdr:row>10</xdr:row>
      <xdr:rowOff>606206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57762" y="5010980"/>
          <a:ext cx="566977" cy="5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11</xdr:row>
      <xdr:rowOff>16566</xdr:rowOff>
    </xdr:from>
    <xdr:to>
      <xdr:col>6</xdr:col>
      <xdr:colOff>575723</xdr:colOff>
      <xdr:row>11</xdr:row>
      <xdr:rowOff>607929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57762" y="5623892"/>
          <a:ext cx="542591" cy="591363"/>
        </a:xfrm>
        <a:prstGeom prst="rect">
          <a:avLst/>
        </a:prstGeom>
      </xdr:spPr>
    </xdr:pic>
    <xdr:clientData/>
  </xdr:twoCellAnchor>
  <xdr:twoCellAnchor editAs="oneCell">
    <xdr:from>
      <xdr:col>6</xdr:col>
      <xdr:colOff>24850</xdr:colOff>
      <xdr:row>12</xdr:row>
      <xdr:rowOff>24850</xdr:rowOff>
    </xdr:from>
    <xdr:to>
      <xdr:col>6</xdr:col>
      <xdr:colOff>597344</xdr:colOff>
      <xdr:row>12</xdr:row>
      <xdr:rowOff>621198</xdr:rowOff>
    </xdr:to>
    <xdr:pic>
      <xdr:nvPicPr>
        <xdr:cNvPr id="21" name="Slik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49480" y="6261654"/>
          <a:ext cx="572494" cy="596348"/>
        </a:xfrm>
        <a:prstGeom prst="rect">
          <a:avLst/>
        </a:prstGeom>
      </xdr:spPr>
    </xdr:pic>
    <xdr:clientData/>
  </xdr:twoCellAnchor>
  <xdr:twoCellAnchor editAs="oneCell">
    <xdr:from>
      <xdr:col>6</xdr:col>
      <xdr:colOff>16566</xdr:colOff>
      <xdr:row>13</xdr:row>
      <xdr:rowOff>16566</xdr:rowOff>
    </xdr:from>
    <xdr:to>
      <xdr:col>6</xdr:col>
      <xdr:colOff>607929</xdr:colOff>
      <xdr:row>13</xdr:row>
      <xdr:rowOff>626219</xdr:rowOff>
    </xdr:to>
    <xdr:pic>
      <xdr:nvPicPr>
        <xdr:cNvPr id="23" name="Slik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41196" y="6882849"/>
          <a:ext cx="591363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24849</xdr:colOff>
      <xdr:row>14</xdr:row>
      <xdr:rowOff>24849</xdr:rowOff>
    </xdr:from>
    <xdr:to>
      <xdr:col>6</xdr:col>
      <xdr:colOff>591826</xdr:colOff>
      <xdr:row>14</xdr:row>
      <xdr:rowOff>610116</xdr:rowOff>
    </xdr:to>
    <xdr:pic>
      <xdr:nvPicPr>
        <xdr:cNvPr id="25" name="Slik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49479" y="7520610"/>
          <a:ext cx="566977" cy="585267"/>
        </a:xfrm>
        <a:prstGeom prst="rect">
          <a:avLst/>
        </a:prstGeom>
      </xdr:spPr>
    </xdr:pic>
    <xdr:clientData/>
  </xdr:twoCellAnchor>
  <xdr:twoCellAnchor editAs="oneCell">
    <xdr:from>
      <xdr:col>6</xdr:col>
      <xdr:colOff>24849</xdr:colOff>
      <xdr:row>15</xdr:row>
      <xdr:rowOff>24849</xdr:rowOff>
    </xdr:from>
    <xdr:to>
      <xdr:col>6</xdr:col>
      <xdr:colOff>597923</xdr:colOff>
      <xdr:row>15</xdr:row>
      <xdr:rowOff>610116</xdr:rowOff>
    </xdr:to>
    <xdr:pic>
      <xdr:nvPicPr>
        <xdr:cNvPr id="27" name="Slik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249479" y="8150088"/>
          <a:ext cx="573074" cy="585267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16</xdr:row>
      <xdr:rowOff>41415</xdr:rowOff>
    </xdr:from>
    <xdr:to>
      <xdr:col>6</xdr:col>
      <xdr:colOff>594013</xdr:colOff>
      <xdr:row>16</xdr:row>
      <xdr:rowOff>596199</xdr:rowOff>
    </xdr:to>
    <xdr:pic>
      <xdr:nvPicPr>
        <xdr:cNvPr id="29" name="Slika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257762" y="8796132"/>
          <a:ext cx="560881" cy="554784"/>
        </a:xfrm>
        <a:prstGeom prst="rect">
          <a:avLst/>
        </a:prstGeom>
      </xdr:spPr>
    </xdr:pic>
    <xdr:clientData/>
  </xdr:twoCellAnchor>
  <xdr:twoCellAnchor editAs="oneCell">
    <xdr:from>
      <xdr:col>6</xdr:col>
      <xdr:colOff>49698</xdr:colOff>
      <xdr:row>17</xdr:row>
      <xdr:rowOff>66264</xdr:rowOff>
    </xdr:from>
    <xdr:to>
      <xdr:col>6</xdr:col>
      <xdr:colOff>567903</xdr:colOff>
      <xdr:row>17</xdr:row>
      <xdr:rowOff>578372</xdr:rowOff>
    </xdr:to>
    <xdr:pic>
      <xdr:nvPicPr>
        <xdr:cNvPr id="31" name="Slik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74328" y="9450460"/>
          <a:ext cx="518205" cy="512108"/>
        </a:xfrm>
        <a:prstGeom prst="rect">
          <a:avLst/>
        </a:prstGeom>
      </xdr:spPr>
    </xdr:pic>
    <xdr:clientData/>
  </xdr:twoCellAnchor>
  <xdr:twoCellAnchor editAs="oneCell">
    <xdr:from>
      <xdr:col>6</xdr:col>
      <xdr:colOff>16566</xdr:colOff>
      <xdr:row>18</xdr:row>
      <xdr:rowOff>8283</xdr:rowOff>
    </xdr:from>
    <xdr:to>
      <xdr:col>6</xdr:col>
      <xdr:colOff>601833</xdr:colOff>
      <xdr:row>18</xdr:row>
      <xdr:rowOff>605743</xdr:rowOff>
    </xdr:to>
    <xdr:pic>
      <xdr:nvPicPr>
        <xdr:cNvPr id="35" name="Slika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241196" y="10021957"/>
          <a:ext cx="585267" cy="597460"/>
        </a:xfrm>
        <a:prstGeom prst="rect">
          <a:avLst/>
        </a:prstGeom>
      </xdr:spPr>
    </xdr:pic>
    <xdr:clientData/>
  </xdr:twoCellAnchor>
  <xdr:twoCellAnchor editAs="oneCell">
    <xdr:from>
      <xdr:col>6</xdr:col>
      <xdr:colOff>24849</xdr:colOff>
      <xdr:row>19</xdr:row>
      <xdr:rowOff>24849</xdr:rowOff>
    </xdr:from>
    <xdr:to>
      <xdr:col>6</xdr:col>
      <xdr:colOff>604019</xdr:colOff>
      <xdr:row>19</xdr:row>
      <xdr:rowOff>604019</xdr:rowOff>
    </xdr:to>
    <xdr:pic>
      <xdr:nvPicPr>
        <xdr:cNvPr id="37" name="Slika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49479" y="10668001"/>
          <a:ext cx="579170" cy="5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82826</xdr:colOff>
      <xdr:row>20</xdr:row>
      <xdr:rowOff>33130</xdr:rowOff>
    </xdr:from>
    <xdr:to>
      <xdr:col>6</xdr:col>
      <xdr:colOff>546653</xdr:colOff>
      <xdr:row>20</xdr:row>
      <xdr:rowOff>587705</xdr:rowOff>
    </xdr:to>
    <xdr:pic>
      <xdr:nvPicPr>
        <xdr:cNvPr id="41" name="Slika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07456" y="11935239"/>
          <a:ext cx="463827" cy="554575"/>
        </a:xfrm>
        <a:prstGeom prst="rect">
          <a:avLst/>
        </a:prstGeom>
      </xdr:spPr>
    </xdr:pic>
    <xdr:clientData/>
  </xdr:twoCellAnchor>
  <xdr:twoCellAnchor editAs="oneCell">
    <xdr:from>
      <xdr:col>6</xdr:col>
      <xdr:colOff>74545</xdr:colOff>
      <xdr:row>21</xdr:row>
      <xdr:rowOff>24847</xdr:rowOff>
    </xdr:from>
    <xdr:to>
      <xdr:col>6</xdr:col>
      <xdr:colOff>554935</xdr:colOff>
      <xdr:row>21</xdr:row>
      <xdr:rowOff>605318</xdr:rowOff>
    </xdr:to>
    <xdr:pic>
      <xdr:nvPicPr>
        <xdr:cNvPr id="43" name="Slika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299175" y="12556434"/>
          <a:ext cx="480390" cy="580471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</xdr:colOff>
      <xdr:row>22</xdr:row>
      <xdr:rowOff>49695</xdr:rowOff>
    </xdr:from>
    <xdr:to>
      <xdr:col>6</xdr:col>
      <xdr:colOff>577446</xdr:colOff>
      <xdr:row>22</xdr:row>
      <xdr:rowOff>598383</xdr:rowOff>
    </xdr:to>
    <xdr:pic>
      <xdr:nvPicPr>
        <xdr:cNvPr id="45" name="Slika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241195" y="13210760"/>
          <a:ext cx="560881" cy="548688"/>
        </a:xfrm>
        <a:prstGeom prst="rect">
          <a:avLst/>
        </a:prstGeom>
      </xdr:spPr>
    </xdr:pic>
    <xdr:clientData/>
  </xdr:twoCellAnchor>
  <xdr:twoCellAnchor editAs="oneCell">
    <xdr:from>
      <xdr:col>6</xdr:col>
      <xdr:colOff>66261</xdr:colOff>
      <xdr:row>23</xdr:row>
      <xdr:rowOff>82826</xdr:rowOff>
    </xdr:from>
    <xdr:to>
      <xdr:col>6</xdr:col>
      <xdr:colOff>561357</xdr:colOff>
      <xdr:row>23</xdr:row>
      <xdr:rowOff>546653</xdr:rowOff>
    </xdr:to>
    <xdr:pic>
      <xdr:nvPicPr>
        <xdr:cNvPr id="47" name="Slika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290891" y="13873369"/>
          <a:ext cx="495096" cy="463827"/>
        </a:xfrm>
        <a:prstGeom prst="rect">
          <a:avLst/>
        </a:prstGeom>
      </xdr:spPr>
    </xdr:pic>
    <xdr:clientData/>
  </xdr:twoCellAnchor>
  <xdr:twoCellAnchor editAs="oneCell">
    <xdr:from>
      <xdr:col>6</xdr:col>
      <xdr:colOff>49696</xdr:colOff>
      <xdr:row>24</xdr:row>
      <xdr:rowOff>66259</xdr:rowOff>
    </xdr:from>
    <xdr:to>
      <xdr:col>6</xdr:col>
      <xdr:colOff>561804</xdr:colOff>
      <xdr:row>24</xdr:row>
      <xdr:rowOff>572271</xdr:rowOff>
    </xdr:to>
    <xdr:pic>
      <xdr:nvPicPr>
        <xdr:cNvPr id="49" name="Slika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74326" y="14486281"/>
          <a:ext cx="512108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57978</xdr:colOff>
      <xdr:row>24</xdr:row>
      <xdr:rowOff>66260</xdr:rowOff>
    </xdr:from>
    <xdr:to>
      <xdr:col>7</xdr:col>
      <xdr:colOff>570086</xdr:colOff>
      <xdr:row>24</xdr:row>
      <xdr:rowOff>572272</xdr:rowOff>
    </xdr:to>
    <xdr:pic>
      <xdr:nvPicPr>
        <xdr:cNvPr id="51" name="Slika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95521" y="14486282"/>
          <a:ext cx="512108" cy="506012"/>
        </a:xfrm>
        <a:prstGeom prst="rect">
          <a:avLst/>
        </a:prstGeom>
      </xdr:spPr>
    </xdr:pic>
    <xdr:clientData/>
  </xdr:twoCellAnchor>
  <xdr:twoCellAnchor editAs="oneCell">
    <xdr:from>
      <xdr:col>8</xdr:col>
      <xdr:colOff>49698</xdr:colOff>
      <xdr:row>24</xdr:row>
      <xdr:rowOff>66264</xdr:rowOff>
    </xdr:from>
    <xdr:to>
      <xdr:col>8</xdr:col>
      <xdr:colOff>561806</xdr:colOff>
      <xdr:row>24</xdr:row>
      <xdr:rowOff>572276</xdr:rowOff>
    </xdr:to>
    <xdr:pic>
      <xdr:nvPicPr>
        <xdr:cNvPr id="53" name="Slika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500155" y="14486286"/>
          <a:ext cx="512108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33130</xdr:colOff>
      <xdr:row>25</xdr:row>
      <xdr:rowOff>165652</xdr:rowOff>
    </xdr:from>
    <xdr:to>
      <xdr:col>6</xdr:col>
      <xdr:colOff>575721</xdr:colOff>
      <xdr:row>25</xdr:row>
      <xdr:rowOff>507058</xdr:rowOff>
    </xdr:to>
    <xdr:pic>
      <xdr:nvPicPr>
        <xdr:cNvPr id="55" name="Slika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257760" y="15215152"/>
          <a:ext cx="542591" cy="341406"/>
        </a:xfrm>
        <a:prstGeom prst="rect">
          <a:avLst/>
        </a:prstGeom>
      </xdr:spPr>
    </xdr:pic>
    <xdr:clientData/>
  </xdr:twoCellAnchor>
  <xdr:twoCellAnchor editAs="oneCell">
    <xdr:from>
      <xdr:col>6</xdr:col>
      <xdr:colOff>57978</xdr:colOff>
      <xdr:row>26</xdr:row>
      <xdr:rowOff>215348</xdr:rowOff>
    </xdr:from>
    <xdr:to>
      <xdr:col>6</xdr:col>
      <xdr:colOff>582279</xdr:colOff>
      <xdr:row>26</xdr:row>
      <xdr:rowOff>501885</xdr:rowOff>
    </xdr:to>
    <xdr:pic>
      <xdr:nvPicPr>
        <xdr:cNvPr id="57" name="Slika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282608" y="15894326"/>
          <a:ext cx="524301" cy="286537"/>
        </a:xfrm>
        <a:prstGeom prst="rect">
          <a:avLst/>
        </a:prstGeom>
      </xdr:spPr>
    </xdr:pic>
    <xdr:clientData/>
  </xdr:twoCellAnchor>
  <xdr:twoCellAnchor editAs="oneCell">
    <xdr:from>
      <xdr:col>6</xdr:col>
      <xdr:colOff>24847</xdr:colOff>
      <xdr:row>28</xdr:row>
      <xdr:rowOff>223630</xdr:rowOff>
    </xdr:from>
    <xdr:to>
      <xdr:col>6</xdr:col>
      <xdr:colOff>597921</xdr:colOff>
      <xdr:row>28</xdr:row>
      <xdr:rowOff>455543</xdr:rowOff>
    </xdr:to>
    <xdr:pic>
      <xdr:nvPicPr>
        <xdr:cNvPr id="61" name="Slika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249477" y="17161565"/>
          <a:ext cx="573074" cy="231913"/>
        </a:xfrm>
        <a:prstGeom prst="rect">
          <a:avLst/>
        </a:prstGeom>
      </xdr:spPr>
    </xdr:pic>
    <xdr:clientData/>
  </xdr:twoCellAnchor>
  <xdr:twoCellAnchor editAs="oneCell">
    <xdr:from>
      <xdr:col>6</xdr:col>
      <xdr:colOff>49696</xdr:colOff>
      <xdr:row>29</xdr:row>
      <xdr:rowOff>66261</xdr:rowOff>
    </xdr:from>
    <xdr:to>
      <xdr:col>6</xdr:col>
      <xdr:colOff>549611</xdr:colOff>
      <xdr:row>29</xdr:row>
      <xdr:rowOff>578369</xdr:rowOff>
    </xdr:to>
    <xdr:pic>
      <xdr:nvPicPr>
        <xdr:cNvPr id="63" name="Slika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274326" y="17633674"/>
          <a:ext cx="499915" cy="512108"/>
        </a:xfrm>
        <a:prstGeom prst="rect">
          <a:avLst/>
        </a:prstGeom>
      </xdr:spPr>
    </xdr:pic>
    <xdr:clientData/>
  </xdr:twoCellAnchor>
  <xdr:twoCellAnchor editAs="oneCell">
    <xdr:from>
      <xdr:col>6</xdr:col>
      <xdr:colOff>57980</xdr:colOff>
      <xdr:row>34</xdr:row>
      <xdr:rowOff>66263</xdr:rowOff>
    </xdr:from>
    <xdr:to>
      <xdr:col>6</xdr:col>
      <xdr:colOff>576185</xdr:colOff>
      <xdr:row>34</xdr:row>
      <xdr:rowOff>566178</xdr:rowOff>
    </xdr:to>
    <xdr:pic>
      <xdr:nvPicPr>
        <xdr:cNvPr id="65" name="Slika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282610" y="21178633"/>
          <a:ext cx="518205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41413</xdr:colOff>
      <xdr:row>27</xdr:row>
      <xdr:rowOff>149088</xdr:rowOff>
    </xdr:from>
    <xdr:to>
      <xdr:col>6</xdr:col>
      <xdr:colOff>563218</xdr:colOff>
      <xdr:row>27</xdr:row>
      <xdr:rowOff>430696</xdr:rowOff>
    </xdr:to>
    <xdr:pic>
      <xdr:nvPicPr>
        <xdr:cNvPr id="77" name="Slika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266043" y="16457545"/>
          <a:ext cx="521805" cy="281608"/>
        </a:xfrm>
        <a:prstGeom prst="rect">
          <a:avLst/>
        </a:prstGeom>
      </xdr:spPr>
    </xdr:pic>
    <xdr:clientData/>
  </xdr:twoCellAnchor>
  <xdr:twoCellAnchor editAs="oneCell">
    <xdr:from>
      <xdr:col>6</xdr:col>
      <xdr:colOff>16566</xdr:colOff>
      <xdr:row>31</xdr:row>
      <xdr:rowOff>66260</xdr:rowOff>
    </xdr:from>
    <xdr:to>
      <xdr:col>7</xdr:col>
      <xdr:colOff>1</xdr:colOff>
      <xdr:row>31</xdr:row>
      <xdr:rowOff>930260</xdr:rowOff>
    </xdr:to>
    <xdr:pic>
      <xdr:nvPicPr>
        <xdr:cNvPr id="78" name="Slika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241196" y="18892630"/>
          <a:ext cx="596348" cy="864000"/>
        </a:xfrm>
        <a:prstGeom prst="rect">
          <a:avLst/>
        </a:prstGeom>
      </xdr:spPr>
    </xdr:pic>
    <xdr:clientData/>
  </xdr:twoCellAnchor>
  <xdr:twoCellAnchor editAs="oneCell">
    <xdr:from>
      <xdr:col>7</xdr:col>
      <xdr:colOff>16565</xdr:colOff>
      <xdr:row>31</xdr:row>
      <xdr:rowOff>66261</xdr:rowOff>
    </xdr:from>
    <xdr:to>
      <xdr:col>8</xdr:col>
      <xdr:colOff>1251</xdr:colOff>
      <xdr:row>31</xdr:row>
      <xdr:rowOff>930261</xdr:rowOff>
    </xdr:to>
    <xdr:pic>
      <xdr:nvPicPr>
        <xdr:cNvPr id="79" name="Slika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54108" y="18892631"/>
          <a:ext cx="597600" cy="864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66260</xdr:rowOff>
    </xdr:from>
    <xdr:to>
      <xdr:col>8</xdr:col>
      <xdr:colOff>597600</xdr:colOff>
      <xdr:row>31</xdr:row>
      <xdr:rowOff>921981</xdr:rowOff>
    </xdr:to>
    <xdr:pic>
      <xdr:nvPicPr>
        <xdr:cNvPr id="80" name="Slika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450457" y="18892630"/>
          <a:ext cx="597600" cy="855721"/>
        </a:xfrm>
        <a:prstGeom prst="rect">
          <a:avLst/>
        </a:prstGeom>
      </xdr:spPr>
    </xdr:pic>
    <xdr:clientData/>
  </xdr:twoCellAnchor>
  <xdr:twoCellAnchor editAs="oneCell">
    <xdr:from>
      <xdr:col>9</xdr:col>
      <xdr:colOff>8283</xdr:colOff>
      <xdr:row>31</xdr:row>
      <xdr:rowOff>66259</xdr:rowOff>
    </xdr:from>
    <xdr:to>
      <xdr:col>9</xdr:col>
      <xdr:colOff>605883</xdr:colOff>
      <xdr:row>31</xdr:row>
      <xdr:rowOff>921980</xdr:rowOff>
    </xdr:to>
    <xdr:pic>
      <xdr:nvPicPr>
        <xdr:cNvPr id="81" name="Slika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071653" y="18892629"/>
          <a:ext cx="597600" cy="85572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</xdr:row>
      <xdr:rowOff>57981</xdr:rowOff>
    </xdr:from>
    <xdr:to>
      <xdr:col>10</xdr:col>
      <xdr:colOff>597600</xdr:colOff>
      <xdr:row>31</xdr:row>
      <xdr:rowOff>921981</xdr:rowOff>
    </xdr:to>
    <xdr:pic>
      <xdr:nvPicPr>
        <xdr:cNvPr id="82" name="Slika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76283" y="18884351"/>
          <a:ext cx="597600" cy="86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16566</xdr:colOff>
      <xdr:row>32</xdr:row>
      <xdr:rowOff>49699</xdr:rowOff>
    </xdr:from>
    <xdr:to>
      <xdr:col>6</xdr:col>
      <xdr:colOff>592975</xdr:colOff>
      <xdr:row>32</xdr:row>
      <xdr:rowOff>571501</xdr:rowOff>
    </xdr:to>
    <xdr:pic>
      <xdr:nvPicPr>
        <xdr:cNvPr id="84" name="Slika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241196" y="19903112"/>
          <a:ext cx="576409" cy="521802"/>
        </a:xfrm>
        <a:prstGeom prst="rect">
          <a:avLst/>
        </a:prstGeom>
      </xdr:spPr>
    </xdr:pic>
    <xdr:clientData/>
  </xdr:twoCellAnchor>
  <xdr:twoCellAnchor editAs="oneCell">
    <xdr:from>
      <xdr:col>6</xdr:col>
      <xdr:colOff>24849</xdr:colOff>
      <xdr:row>33</xdr:row>
      <xdr:rowOff>66264</xdr:rowOff>
    </xdr:from>
    <xdr:to>
      <xdr:col>6</xdr:col>
      <xdr:colOff>604019</xdr:colOff>
      <xdr:row>33</xdr:row>
      <xdr:rowOff>590565</xdr:rowOff>
    </xdr:to>
    <xdr:pic>
      <xdr:nvPicPr>
        <xdr:cNvPr id="86" name="Slika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249479" y="20549155"/>
          <a:ext cx="579170" cy="524301"/>
        </a:xfrm>
        <a:prstGeom prst="rect">
          <a:avLst/>
        </a:prstGeom>
      </xdr:spPr>
    </xdr:pic>
    <xdr:clientData/>
  </xdr:twoCellAnchor>
  <xdr:twoCellAnchor editAs="oneCell">
    <xdr:from>
      <xdr:col>6</xdr:col>
      <xdr:colOff>24847</xdr:colOff>
      <xdr:row>30</xdr:row>
      <xdr:rowOff>41415</xdr:rowOff>
    </xdr:from>
    <xdr:to>
      <xdr:col>6</xdr:col>
      <xdr:colOff>571499</xdr:colOff>
      <xdr:row>30</xdr:row>
      <xdr:rowOff>604633</xdr:rowOff>
    </xdr:to>
    <xdr:pic>
      <xdr:nvPicPr>
        <xdr:cNvPr id="87" name="Slika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249477" y="18238306"/>
          <a:ext cx="546652" cy="563218"/>
        </a:xfrm>
        <a:prstGeom prst="rect">
          <a:avLst/>
        </a:prstGeom>
      </xdr:spPr>
    </xdr:pic>
    <xdr:clientData/>
  </xdr:twoCellAnchor>
  <xdr:twoCellAnchor editAs="oneCell">
    <xdr:from>
      <xdr:col>6</xdr:col>
      <xdr:colOff>33132</xdr:colOff>
      <xdr:row>35</xdr:row>
      <xdr:rowOff>33132</xdr:rowOff>
    </xdr:from>
    <xdr:to>
      <xdr:col>6</xdr:col>
      <xdr:colOff>584947</xdr:colOff>
      <xdr:row>35</xdr:row>
      <xdr:rowOff>814182</xdr:rowOff>
    </xdr:to>
    <xdr:pic>
      <xdr:nvPicPr>
        <xdr:cNvPr id="88" name="Slika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57762" y="21774980"/>
          <a:ext cx="551815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52</xdr:row>
      <xdr:rowOff>24848</xdr:rowOff>
    </xdr:from>
    <xdr:to>
      <xdr:col>6</xdr:col>
      <xdr:colOff>440458</xdr:colOff>
      <xdr:row>52</xdr:row>
      <xdr:rowOff>707659</xdr:rowOff>
    </xdr:to>
    <xdr:pic>
      <xdr:nvPicPr>
        <xdr:cNvPr id="90" name="Slika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8415130" y="34786957"/>
          <a:ext cx="249958" cy="682811"/>
        </a:xfrm>
        <a:prstGeom prst="rect">
          <a:avLst/>
        </a:prstGeom>
      </xdr:spPr>
    </xdr:pic>
    <xdr:clientData/>
  </xdr:twoCellAnchor>
  <xdr:twoCellAnchor editAs="oneCell">
    <xdr:from>
      <xdr:col>6</xdr:col>
      <xdr:colOff>198782</xdr:colOff>
      <xdr:row>53</xdr:row>
      <xdr:rowOff>16566</xdr:rowOff>
    </xdr:from>
    <xdr:to>
      <xdr:col>6</xdr:col>
      <xdr:colOff>447261</xdr:colOff>
      <xdr:row>53</xdr:row>
      <xdr:rowOff>728870</xdr:rowOff>
    </xdr:to>
    <xdr:pic>
      <xdr:nvPicPr>
        <xdr:cNvPr id="92" name="Slika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8423412" y="32906805"/>
          <a:ext cx="248479" cy="712304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223630</xdr:colOff>
      <xdr:row>54</xdr:row>
      <xdr:rowOff>8282</xdr:rowOff>
    </xdr:from>
    <xdr:to>
      <xdr:col>6</xdr:col>
      <xdr:colOff>472109</xdr:colOff>
      <xdr:row>54</xdr:row>
      <xdr:rowOff>742161</xdr:rowOff>
    </xdr:to>
    <xdr:pic>
      <xdr:nvPicPr>
        <xdr:cNvPr id="94" name="Slika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8448260" y="36294391"/>
          <a:ext cx="248479" cy="733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60"/>
  <sheetViews>
    <sheetView tabSelected="1" topLeftCell="B1" zoomScale="115" zoomScaleNormal="115" workbookViewId="0">
      <selection activeCell="F61" sqref="F61"/>
    </sheetView>
  </sheetViews>
  <sheetFormatPr defaultRowHeight="15" x14ac:dyDescent="0.25"/>
  <cols>
    <col min="1" max="1" width="9.140625" style="3"/>
    <col min="2" max="2" width="73.140625" style="3" customWidth="1"/>
    <col min="3" max="3" width="11.28515625" style="3" bestFit="1" customWidth="1"/>
    <col min="4" max="4" width="9.140625" style="3"/>
    <col min="5" max="5" width="9.140625" style="16"/>
    <col min="6" max="6" width="11.28515625" style="3" bestFit="1" customWidth="1"/>
    <col min="8" max="9" width="9.140625" customWidth="1"/>
  </cols>
  <sheetData>
    <row r="1" spans="1:6" ht="27.75" customHeight="1" x14ac:dyDescent="0.25">
      <c r="A1" s="30" t="s">
        <v>119</v>
      </c>
      <c r="B1" s="30"/>
      <c r="C1" s="30"/>
      <c r="D1" s="30"/>
      <c r="E1" s="30"/>
      <c r="F1" s="30"/>
    </row>
    <row r="2" spans="1:6" s="1" customFormat="1" ht="30" x14ac:dyDescent="0.25">
      <c r="A2" s="4" t="s">
        <v>0</v>
      </c>
      <c r="B2" s="5" t="s">
        <v>1</v>
      </c>
      <c r="C2" s="4" t="s">
        <v>2</v>
      </c>
      <c r="D2" s="5" t="s">
        <v>3</v>
      </c>
      <c r="E2" s="6" t="s">
        <v>46</v>
      </c>
      <c r="F2" s="6" t="s">
        <v>47</v>
      </c>
    </row>
    <row r="3" spans="1:6" x14ac:dyDescent="0.25">
      <c r="A3" s="7" t="s">
        <v>4</v>
      </c>
      <c r="B3" s="8" t="s">
        <v>5</v>
      </c>
      <c r="C3" s="9"/>
      <c r="D3" s="10"/>
      <c r="E3" s="11"/>
      <c r="F3" s="11"/>
    </row>
    <row r="4" spans="1:6" ht="50.1" customHeight="1" x14ac:dyDescent="0.25">
      <c r="A4" s="12" t="s">
        <v>6</v>
      </c>
      <c r="B4" s="13" t="s">
        <v>67</v>
      </c>
      <c r="C4" s="14" t="s">
        <v>7</v>
      </c>
      <c r="D4" s="15">
        <v>1</v>
      </c>
      <c r="F4" s="23">
        <f>D4*E4</f>
        <v>0</v>
      </c>
    </row>
    <row r="5" spans="1:6" ht="50.1" customHeight="1" x14ac:dyDescent="0.25">
      <c r="A5" s="12" t="s">
        <v>8</v>
      </c>
      <c r="B5" s="13" t="s">
        <v>68</v>
      </c>
      <c r="C5" s="14" t="s">
        <v>7</v>
      </c>
      <c r="D5" s="15">
        <v>2</v>
      </c>
      <c r="F5" s="23">
        <f t="shared" ref="F5:F55" si="0">D5*E5</f>
        <v>0</v>
      </c>
    </row>
    <row r="6" spans="1:6" ht="50.1" customHeight="1" x14ac:dyDescent="0.25">
      <c r="A6" s="12" t="s">
        <v>9</v>
      </c>
      <c r="B6" s="13" t="s">
        <v>114</v>
      </c>
      <c r="C6" s="14" t="s">
        <v>7</v>
      </c>
      <c r="D6" s="15">
        <v>1</v>
      </c>
      <c r="F6" s="23">
        <f t="shared" si="0"/>
        <v>0</v>
      </c>
    </row>
    <row r="7" spans="1:6" ht="50.1" customHeight="1" x14ac:dyDescent="0.25">
      <c r="A7" s="12" t="s">
        <v>10</v>
      </c>
      <c r="B7" s="13" t="s">
        <v>69</v>
      </c>
      <c r="C7" s="14" t="s">
        <v>7</v>
      </c>
      <c r="D7" s="15">
        <v>30</v>
      </c>
      <c r="F7" s="23">
        <f t="shared" si="0"/>
        <v>0</v>
      </c>
    </row>
    <row r="8" spans="1:6" ht="50.1" customHeight="1" x14ac:dyDescent="0.25">
      <c r="A8" s="12" t="s">
        <v>11</v>
      </c>
      <c r="B8" s="13" t="s">
        <v>115</v>
      </c>
      <c r="C8" s="14" t="s">
        <v>7</v>
      </c>
      <c r="D8" s="15">
        <v>8</v>
      </c>
      <c r="F8" s="23">
        <f t="shared" si="0"/>
        <v>0</v>
      </c>
    </row>
    <row r="9" spans="1:6" ht="50.1" customHeight="1" x14ac:dyDescent="0.25">
      <c r="A9" s="12" t="s">
        <v>12</v>
      </c>
      <c r="B9" s="13" t="s">
        <v>70</v>
      </c>
      <c r="C9" s="14" t="s">
        <v>7</v>
      </c>
      <c r="D9" s="15">
        <v>10</v>
      </c>
      <c r="F9" s="23">
        <f t="shared" si="0"/>
        <v>0</v>
      </c>
    </row>
    <row r="10" spans="1:6" ht="50.1" customHeight="1" x14ac:dyDescent="0.25">
      <c r="A10" s="12" t="s">
        <v>48</v>
      </c>
      <c r="B10" s="13" t="s">
        <v>71</v>
      </c>
      <c r="C10" s="14" t="s">
        <v>7</v>
      </c>
      <c r="D10" s="15">
        <v>8</v>
      </c>
      <c r="F10" s="23">
        <f t="shared" si="0"/>
        <v>0</v>
      </c>
    </row>
    <row r="11" spans="1:6" ht="50.1" customHeight="1" x14ac:dyDescent="0.25">
      <c r="A11" s="12" t="s">
        <v>13</v>
      </c>
      <c r="B11" s="13" t="s">
        <v>72</v>
      </c>
      <c r="C11" s="14" t="s">
        <v>7</v>
      </c>
      <c r="D11" s="15">
        <v>82</v>
      </c>
      <c r="F11" s="23">
        <f t="shared" si="0"/>
        <v>0</v>
      </c>
    </row>
    <row r="12" spans="1:6" ht="50.1" customHeight="1" x14ac:dyDescent="0.25">
      <c r="A12" s="12" t="s">
        <v>14</v>
      </c>
      <c r="B12" s="13" t="s">
        <v>73</v>
      </c>
      <c r="C12" s="14" t="s">
        <v>7</v>
      </c>
      <c r="D12" s="15">
        <v>6</v>
      </c>
      <c r="F12" s="23">
        <f t="shared" si="0"/>
        <v>0</v>
      </c>
    </row>
    <row r="13" spans="1:6" ht="50.1" customHeight="1" x14ac:dyDescent="0.25">
      <c r="A13" s="12" t="s">
        <v>15</v>
      </c>
      <c r="B13" s="13" t="s">
        <v>74</v>
      </c>
      <c r="C13" s="14" t="s">
        <v>7</v>
      </c>
      <c r="D13" s="15">
        <v>1</v>
      </c>
      <c r="F13" s="23">
        <f t="shared" si="0"/>
        <v>0</v>
      </c>
    </row>
    <row r="14" spans="1:6" ht="50.1" customHeight="1" x14ac:dyDescent="0.25">
      <c r="A14" s="12" t="s">
        <v>16</v>
      </c>
      <c r="B14" s="13" t="s">
        <v>75</v>
      </c>
      <c r="C14" s="14" t="s">
        <v>7</v>
      </c>
      <c r="D14" s="15">
        <v>1</v>
      </c>
      <c r="F14" s="23">
        <f t="shared" si="0"/>
        <v>0</v>
      </c>
    </row>
    <row r="15" spans="1:6" ht="50.1" customHeight="1" x14ac:dyDescent="0.25">
      <c r="A15" s="12" t="s">
        <v>17</v>
      </c>
      <c r="B15" s="13" t="s">
        <v>76</v>
      </c>
      <c r="C15" s="14" t="s">
        <v>7</v>
      </c>
      <c r="D15" s="15">
        <v>2</v>
      </c>
      <c r="F15" s="23">
        <f t="shared" si="0"/>
        <v>0</v>
      </c>
    </row>
    <row r="16" spans="1:6" ht="50.1" customHeight="1" x14ac:dyDescent="0.25">
      <c r="A16" s="12" t="s">
        <v>18</v>
      </c>
      <c r="B16" s="13" t="s">
        <v>77</v>
      </c>
      <c r="C16" s="14" t="s">
        <v>7</v>
      </c>
      <c r="D16" s="15">
        <v>1</v>
      </c>
      <c r="F16" s="23">
        <f t="shared" si="0"/>
        <v>0</v>
      </c>
    </row>
    <row r="17" spans="1:8" ht="50.1" customHeight="1" x14ac:dyDescent="0.25">
      <c r="A17" s="12" t="s">
        <v>19</v>
      </c>
      <c r="B17" s="13" t="s">
        <v>78</v>
      </c>
      <c r="C17" s="14" t="s">
        <v>7</v>
      </c>
      <c r="D17" s="15">
        <v>1</v>
      </c>
      <c r="F17" s="23">
        <f t="shared" si="0"/>
        <v>0</v>
      </c>
    </row>
    <row r="18" spans="1:8" ht="50.1" customHeight="1" x14ac:dyDescent="0.25">
      <c r="A18" s="12" t="s">
        <v>20</v>
      </c>
      <c r="B18" s="13" t="s">
        <v>79</v>
      </c>
      <c r="C18" s="14" t="s">
        <v>7</v>
      </c>
      <c r="D18" s="15">
        <v>42</v>
      </c>
      <c r="F18" s="23">
        <f t="shared" si="0"/>
        <v>0</v>
      </c>
    </row>
    <row r="19" spans="1:8" ht="50.1" customHeight="1" x14ac:dyDescent="0.25">
      <c r="A19" s="12" t="s">
        <v>21</v>
      </c>
      <c r="B19" s="13" t="s">
        <v>80</v>
      </c>
      <c r="C19" s="14" t="s">
        <v>7</v>
      </c>
      <c r="D19" s="15">
        <v>4</v>
      </c>
      <c r="F19" s="23">
        <f t="shared" si="0"/>
        <v>0</v>
      </c>
    </row>
    <row r="20" spans="1:8" ht="50.1" customHeight="1" x14ac:dyDescent="0.25">
      <c r="A20" s="12" t="s">
        <v>22</v>
      </c>
      <c r="B20" s="13" t="s">
        <v>81</v>
      </c>
      <c r="C20" s="14" t="s">
        <v>7</v>
      </c>
      <c r="D20" s="15">
        <v>6</v>
      </c>
      <c r="F20" s="23">
        <f t="shared" si="0"/>
        <v>0</v>
      </c>
    </row>
    <row r="21" spans="1:8" ht="50.1" customHeight="1" x14ac:dyDescent="0.25">
      <c r="A21" s="12" t="s">
        <v>23</v>
      </c>
      <c r="B21" s="13" t="s">
        <v>82</v>
      </c>
      <c r="C21" s="14" t="s">
        <v>7</v>
      </c>
      <c r="D21" s="15">
        <v>53</v>
      </c>
      <c r="F21" s="23">
        <f t="shared" si="0"/>
        <v>0</v>
      </c>
      <c r="G21" s="2"/>
    </row>
    <row r="22" spans="1:8" ht="50.1" customHeight="1" x14ac:dyDescent="0.25">
      <c r="A22" s="12" t="s">
        <v>24</v>
      </c>
      <c r="B22" s="13" t="s">
        <v>83</v>
      </c>
      <c r="C22" s="14" t="s">
        <v>7</v>
      </c>
      <c r="D22" s="15">
        <v>48</v>
      </c>
      <c r="F22" s="23">
        <f t="shared" si="0"/>
        <v>0</v>
      </c>
      <c r="G22" s="2"/>
    </row>
    <row r="23" spans="1:8" ht="50.1" customHeight="1" x14ac:dyDescent="0.25">
      <c r="A23" s="12" t="s">
        <v>25</v>
      </c>
      <c r="B23" s="13" t="s">
        <v>84</v>
      </c>
      <c r="C23" s="14" t="s">
        <v>7</v>
      </c>
      <c r="D23" s="15">
        <v>1</v>
      </c>
      <c r="F23" s="23">
        <f t="shared" si="0"/>
        <v>0</v>
      </c>
    </row>
    <row r="24" spans="1:8" ht="50.1" customHeight="1" x14ac:dyDescent="0.25">
      <c r="A24" s="12" t="s">
        <v>49</v>
      </c>
      <c r="B24" s="13" t="s">
        <v>85</v>
      </c>
      <c r="C24" s="14" t="s">
        <v>7</v>
      </c>
      <c r="D24" s="15">
        <v>2</v>
      </c>
      <c r="F24" s="23">
        <f t="shared" si="0"/>
        <v>0</v>
      </c>
    </row>
    <row r="25" spans="1:8" ht="50.1" customHeight="1" x14ac:dyDescent="0.25">
      <c r="A25" s="12" t="s">
        <v>26</v>
      </c>
      <c r="B25" s="13" t="s">
        <v>86</v>
      </c>
      <c r="C25" s="14" t="s">
        <v>7</v>
      </c>
      <c r="D25" s="15">
        <v>20</v>
      </c>
      <c r="F25" s="23">
        <f t="shared" si="0"/>
        <v>0</v>
      </c>
    </row>
    <row r="26" spans="1:8" ht="50.1" customHeight="1" x14ac:dyDescent="0.25">
      <c r="A26" s="12" t="s">
        <v>27</v>
      </c>
      <c r="B26" s="13" t="s">
        <v>87</v>
      </c>
      <c r="C26" s="14" t="s">
        <v>7</v>
      </c>
      <c r="D26" s="15">
        <v>2</v>
      </c>
      <c r="F26" s="23">
        <f t="shared" si="0"/>
        <v>0</v>
      </c>
    </row>
    <row r="27" spans="1:8" ht="50.1" customHeight="1" x14ac:dyDescent="0.25">
      <c r="A27" s="12" t="s">
        <v>28</v>
      </c>
      <c r="B27" s="13" t="s">
        <v>88</v>
      </c>
      <c r="C27" s="14" t="s">
        <v>7</v>
      </c>
      <c r="D27" s="15">
        <v>12</v>
      </c>
      <c r="F27" s="23">
        <f t="shared" si="0"/>
        <v>0</v>
      </c>
    </row>
    <row r="28" spans="1:8" ht="50.1" customHeight="1" x14ac:dyDescent="0.25">
      <c r="A28" s="12" t="s">
        <v>29</v>
      </c>
      <c r="B28" s="13" t="s">
        <v>89</v>
      </c>
      <c r="C28" s="14" t="s">
        <v>7</v>
      </c>
      <c r="D28" s="15">
        <v>13</v>
      </c>
      <c r="F28" s="23">
        <f t="shared" si="0"/>
        <v>0</v>
      </c>
    </row>
    <row r="29" spans="1:8" ht="50.1" customHeight="1" x14ac:dyDescent="0.25">
      <c r="A29" s="12" t="s">
        <v>30</v>
      </c>
      <c r="B29" s="13" t="s">
        <v>90</v>
      </c>
      <c r="C29" s="14" t="s">
        <v>7</v>
      </c>
      <c r="D29" s="15">
        <v>2</v>
      </c>
      <c r="F29" s="23">
        <f t="shared" si="0"/>
        <v>0</v>
      </c>
    </row>
    <row r="30" spans="1:8" ht="50.1" customHeight="1" x14ac:dyDescent="0.25">
      <c r="A30" s="12" t="s">
        <v>31</v>
      </c>
      <c r="B30" s="13" t="s">
        <v>91</v>
      </c>
      <c r="C30" s="14" t="s">
        <v>7</v>
      </c>
      <c r="D30" s="15">
        <v>9</v>
      </c>
      <c r="F30" s="23">
        <f t="shared" si="0"/>
        <v>0</v>
      </c>
    </row>
    <row r="31" spans="1:8" ht="50.1" customHeight="1" x14ac:dyDescent="0.25">
      <c r="A31" s="12" t="s">
        <v>50</v>
      </c>
      <c r="B31" s="13" t="s">
        <v>92</v>
      </c>
      <c r="C31" s="14" t="s">
        <v>7</v>
      </c>
      <c r="D31" s="15">
        <v>4</v>
      </c>
      <c r="F31" s="23">
        <f t="shared" si="0"/>
        <v>0</v>
      </c>
    </row>
    <row r="32" spans="1:8" ht="81" customHeight="1" x14ac:dyDescent="0.25">
      <c r="A32" s="12" t="s">
        <v>51</v>
      </c>
      <c r="B32" s="13" t="s">
        <v>106</v>
      </c>
      <c r="C32" s="14" t="s">
        <v>7</v>
      </c>
      <c r="D32" s="15">
        <v>8</v>
      </c>
      <c r="F32" s="23">
        <f t="shared" si="0"/>
        <v>0</v>
      </c>
      <c r="H32" s="26"/>
    </row>
    <row r="33" spans="1:9" ht="50.1" customHeight="1" x14ac:dyDescent="0.25">
      <c r="A33" s="12" t="s">
        <v>52</v>
      </c>
      <c r="B33" s="13" t="s">
        <v>93</v>
      </c>
      <c r="C33" s="14" t="s">
        <v>7</v>
      </c>
      <c r="D33" s="15">
        <v>2</v>
      </c>
      <c r="F33" s="23">
        <f t="shared" si="0"/>
        <v>0</v>
      </c>
    </row>
    <row r="34" spans="1:9" ht="50.1" customHeight="1" x14ac:dyDescent="0.25">
      <c r="A34" s="12" t="s">
        <v>53</v>
      </c>
      <c r="B34" s="13" t="s">
        <v>94</v>
      </c>
      <c r="C34" s="14" t="s">
        <v>7</v>
      </c>
      <c r="D34" s="15">
        <v>1</v>
      </c>
      <c r="F34" s="23">
        <f t="shared" si="0"/>
        <v>0</v>
      </c>
    </row>
    <row r="35" spans="1:9" ht="50.1" customHeight="1" x14ac:dyDescent="0.25">
      <c r="A35" s="12" t="s">
        <v>54</v>
      </c>
      <c r="B35" s="13" t="s">
        <v>95</v>
      </c>
      <c r="C35" s="14" t="s">
        <v>7</v>
      </c>
      <c r="D35" s="15">
        <v>11</v>
      </c>
      <c r="F35" s="23">
        <f t="shared" si="0"/>
        <v>0</v>
      </c>
    </row>
    <row r="36" spans="1:9" ht="66.75" customHeight="1" x14ac:dyDescent="0.25">
      <c r="A36" s="12" t="s">
        <v>32</v>
      </c>
      <c r="B36" s="13" t="s">
        <v>66</v>
      </c>
      <c r="C36" s="14" t="s">
        <v>7</v>
      </c>
      <c r="D36" s="15">
        <v>8</v>
      </c>
      <c r="F36" s="23">
        <f t="shared" si="0"/>
        <v>0</v>
      </c>
    </row>
    <row r="37" spans="1:9" ht="135" x14ac:dyDescent="0.25">
      <c r="A37" s="12"/>
      <c r="B37" s="24" t="s">
        <v>111</v>
      </c>
      <c r="C37" s="14"/>
      <c r="D37" s="15"/>
      <c r="F37" s="23"/>
    </row>
    <row r="38" spans="1:9" ht="114" x14ac:dyDescent="0.25">
      <c r="A38" s="12" t="s">
        <v>55</v>
      </c>
      <c r="B38" s="13" t="s">
        <v>107</v>
      </c>
      <c r="C38" s="14" t="s">
        <v>7</v>
      </c>
      <c r="D38" s="15">
        <v>270</v>
      </c>
      <c r="F38" s="23">
        <f t="shared" si="0"/>
        <v>0</v>
      </c>
      <c r="I38" s="2"/>
    </row>
    <row r="39" spans="1:9" ht="85.5" x14ac:dyDescent="0.25">
      <c r="A39" s="12" t="s">
        <v>58</v>
      </c>
      <c r="B39" s="13" t="s">
        <v>61</v>
      </c>
      <c r="C39" s="14" t="s">
        <v>33</v>
      </c>
      <c r="D39" s="15">
        <v>800</v>
      </c>
      <c r="F39" s="23">
        <f t="shared" si="0"/>
        <v>0</v>
      </c>
      <c r="H39" s="1"/>
      <c r="I39" s="27"/>
    </row>
    <row r="40" spans="1:9" ht="42.75" x14ac:dyDescent="0.25">
      <c r="A40" s="12" t="s">
        <v>59</v>
      </c>
      <c r="B40" s="13" t="s">
        <v>96</v>
      </c>
      <c r="C40" s="14" t="s">
        <v>7</v>
      </c>
      <c r="D40" s="15">
        <v>50</v>
      </c>
      <c r="F40" s="23">
        <f t="shared" si="0"/>
        <v>0</v>
      </c>
    </row>
    <row r="41" spans="1:9" ht="85.5" x14ac:dyDescent="0.25">
      <c r="A41" s="12" t="s">
        <v>60</v>
      </c>
      <c r="B41" s="13" t="s">
        <v>62</v>
      </c>
      <c r="C41" s="14" t="s">
        <v>7</v>
      </c>
      <c r="D41" s="15">
        <v>5</v>
      </c>
      <c r="F41" s="23">
        <f t="shared" si="0"/>
        <v>0</v>
      </c>
      <c r="H41" s="1"/>
      <c r="I41" s="27"/>
    </row>
    <row r="42" spans="1:9" x14ac:dyDescent="0.25">
      <c r="A42" s="7" t="s">
        <v>34</v>
      </c>
      <c r="B42" s="8" t="s">
        <v>35</v>
      </c>
      <c r="C42" s="17"/>
      <c r="D42" s="18"/>
      <c r="E42" s="18"/>
      <c r="F42" s="18"/>
    </row>
    <row r="43" spans="1:9" ht="28.5" x14ac:dyDescent="0.25">
      <c r="A43" s="12" t="s">
        <v>36</v>
      </c>
      <c r="B43" s="13" t="s">
        <v>97</v>
      </c>
      <c r="C43" s="14" t="s">
        <v>33</v>
      </c>
      <c r="D43" s="15">
        <f>INT(160+E43*0.5)</f>
        <v>160</v>
      </c>
      <c r="F43" s="23">
        <f>D43*E43</f>
        <v>0</v>
      </c>
    </row>
    <row r="44" spans="1:9" x14ac:dyDescent="0.25">
      <c r="A44" s="12" t="s">
        <v>63</v>
      </c>
      <c r="B44" s="13" t="s">
        <v>98</v>
      </c>
      <c r="C44" s="14" t="s">
        <v>37</v>
      </c>
      <c r="D44" s="15">
        <v>480</v>
      </c>
      <c r="F44" s="23">
        <f t="shared" si="0"/>
        <v>0</v>
      </c>
    </row>
    <row r="45" spans="1:9" ht="28.5" x14ac:dyDescent="0.25">
      <c r="A45" s="12" t="s">
        <v>38</v>
      </c>
      <c r="B45" s="13" t="s">
        <v>112</v>
      </c>
      <c r="C45" s="14" t="s">
        <v>7</v>
      </c>
      <c r="D45" s="15">
        <v>100</v>
      </c>
      <c r="F45" s="23">
        <f t="shared" si="0"/>
        <v>0</v>
      </c>
      <c r="H45" s="1"/>
    </row>
    <row r="46" spans="1:9" ht="42.75" x14ac:dyDescent="0.25">
      <c r="A46" s="12" t="s">
        <v>39</v>
      </c>
      <c r="B46" s="13" t="s">
        <v>99</v>
      </c>
      <c r="C46" s="14" t="s">
        <v>7</v>
      </c>
      <c r="D46" s="15">
        <v>100</v>
      </c>
      <c r="F46" s="23">
        <f t="shared" si="0"/>
        <v>0</v>
      </c>
    </row>
    <row r="47" spans="1:9" ht="28.5" x14ac:dyDescent="0.25">
      <c r="A47" s="12" t="s">
        <v>40</v>
      </c>
      <c r="B47" s="13" t="s">
        <v>64</v>
      </c>
      <c r="C47" s="14" t="s">
        <v>37</v>
      </c>
      <c r="D47" s="15">
        <v>70</v>
      </c>
      <c r="F47" s="23">
        <f t="shared" si="0"/>
        <v>0</v>
      </c>
      <c r="H47" s="1"/>
    </row>
    <row r="48" spans="1:9" x14ac:dyDescent="0.25">
      <c r="A48" s="12" t="s">
        <v>41</v>
      </c>
      <c r="B48" s="13" t="s">
        <v>100</v>
      </c>
      <c r="C48" s="14" t="s">
        <v>37</v>
      </c>
      <c r="D48" s="19">
        <v>225</v>
      </c>
      <c r="F48" s="23">
        <f>D48*E48</f>
        <v>0</v>
      </c>
    </row>
    <row r="49" spans="1:8" ht="33.75" customHeight="1" x14ac:dyDescent="0.25">
      <c r="A49" s="12" t="s">
        <v>65</v>
      </c>
      <c r="B49" s="13" t="s">
        <v>108</v>
      </c>
      <c r="C49" s="14" t="s">
        <v>7</v>
      </c>
      <c r="D49" s="19">
        <v>100</v>
      </c>
      <c r="F49" s="23">
        <f>D49*E49</f>
        <v>0</v>
      </c>
      <c r="H49" s="1"/>
    </row>
    <row r="50" spans="1:8" ht="39.75" customHeight="1" x14ac:dyDescent="0.25">
      <c r="A50" s="12" t="s">
        <v>109</v>
      </c>
      <c r="B50" s="13" t="s">
        <v>110</v>
      </c>
      <c r="C50" s="14" t="s">
        <v>7</v>
      </c>
      <c r="D50" s="19">
        <v>100</v>
      </c>
      <c r="F50" s="23">
        <f>D50*E50</f>
        <v>0</v>
      </c>
      <c r="H50" s="1"/>
    </row>
    <row r="51" spans="1:8" ht="75" x14ac:dyDescent="0.25">
      <c r="A51" s="12"/>
      <c r="B51" s="24" t="s">
        <v>101</v>
      </c>
      <c r="C51" s="14"/>
      <c r="D51" s="19"/>
      <c r="F51" s="23"/>
    </row>
    <row r="52" spans="1:8" x14ac:dyDescent="0.25">
      <c r="A52" s="7" t="s">
        <v>42</v>
      </c>
      <c r="B52" s="8" t="s">
        <v>43</v>
      </c>
      <c r="C52" s="17"/>
      <c r="D52" s="18"/>
      <c r="E52" s="18"/>
      <c r="F52" s="18"/>
    </row>
    <row r="53" spans="1:8" ht="60" customHeight="1" x14ac:dyDescent="0.25">
      <c r="A53" s="12" t="s">
        <v>44</v>
      </c>
      <c r="B53" s="13" t="s">
        <v>102</v>
      </c>
      <c r="C53" s="14" t="s">
        <v>7</v>
      </c>
      <c r="D53" s="15">
        <v>1</v>
      </c>
      <c r="F53" s="23">
        <f t="shared" si="0"/>
        <v>0</v>
      </c>
    </row>
    <row r="54" spans="1:8" ht="60" customHeight="1" x14ac:dyDescent="0.25">
      <c r="A54" s="12" t="s">
        <v>56</v>
      </c>
      <c r="B54" s="13" t="s">
        <v>103</v>
      </c>
      <c r="C54" s="14" t="s">
        <v>7</v>
      </c>
      <c r="D54" s="15">
        <v>11</v>
      </c>
      <c r="F54" s="23">
        <f t="shared" si="0"/>
        <v>0</v>
      </c>
      <c r="H54" s="1"/>
    </row>
    <row r="55" spans="1:8" ht="60" customHeight="1" x14ac:dyDescent="0.25">
      <c r="A55" s="12" t="s">
        <v>57</v>
      </c>
      <c r="B55" s="13" t="s">
        <v>104</v>
      </c>
      <c r="C55" s="14" t="s">
        <v>7</v>
      </c>
      <c r="D55" s="15">
        <v>11</v>
      </c>
      <c r="F55" s="23">
        <f t="shared" si="0"/>
        <v>0</v>
      </c>
    </row>
    <row r="56" spans="1:8" ht="85.5" x14ac:dyDescent="0.25">
      <c r="A56" s="12" t="s">
        <v>45</v>
      </c>
      <c r="B56" s="13" t="s">
        <v>113</v>
      </c>
      <c r="C56" s="14" t="s">
        <v>7</v>
      </c>
      <c r="D56" s="15">
        <v>36</v>
      </c>
      <c r="F56" s="23">
        <f>D56*E56</f>
        <v>0</v>
      </c>
      <c r="H56" s="1"/>
    </row>
    <row r="57" spans="1:8" ht="75" x14ac:dyDescent="0.25">
      <c r="B57" s="25" t="s">
        <v>105</v>
      </c>
    </row>
    <row r="58" spans="1:8" x14ac:dyDescent="0.25">
      <c r="A58" s="20"/>
      <c r="B58" s="21" t="s">
        <v>117</v>
      </c>
      <c r="C58" s="22"/>
      <c r="D58" s="22"/>
      <c r="E58" s="22"/>
      <c r="F58" s="29">
        <f>SUM(F4:F56)</f>
        <v>0</v>
      </c>
    </row>
    <row r="59" spans="1:8" x14ac:dyDescent="0.25">
      <c r="A59" s="20"/>
      <c r="B59" s="20" t="s">
        <v>116</v>
      </c>
      <c r="C59" s="20"/>
      <c r="D59" s="20"/>
      <c r="E59" s="20"/>
      <c r="F59" s="28">
        <f>F58*0.25</f>
        <v>0</v>
      </c>
    </row>
    <row r="60" spans="1:8" x14ac:dyDescent="0.25">
      <c r="A60" s="20"/>
      <c r="B60" s="20" t="s">
        <v>118</v>
      </c>
      <c r="C60" s="20"/>
      <c r="D60" s="20"/>
      <c r="E60" s="20"/>
      <c r="F60" s="29">
        <f>F58+F59</f>
        <v>0</v>
      </c>
    </row>
  </sheetData>
  <mergeCells count="1">
    <mergeCell ref="A1:F1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Mihaela Klarić</cp:lastModifiedBy>
  <cp:revision/>
  <dcterms:created xsi:type="dcterms:W3CDTF">2023-03-15T13:10:09Z</dcterms:created>
  <dcterms:modified xsi:type="dcterms:W3CDTF">2024-07-17T13:31:01Z</dcterms:modified>
</cp:coreProperties>
</file>