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C:\Users\mihaela.klaric\Documents\NABAVA\JEDNOSTAVNA NABAVA MIHAELA\Oborinska odvodnja u Ulici Stjepana Radića\"/>
    </mc:Choice>
  </mc:AlternateContent>
  <xr:revisionPtr revIDLastSave="0" documentId="13_ncr:1_{4C961E90-69E7-4F60-B5C0-43CD11A1F67C}" xr6:coauthVersionLast="47" xr6:coauthVersionMax="47" xr10:uidLastSave="{00000000-0000-0000-0000-000000000000}"/>
  <bookViews>
    <workbookView xWindow="28680" yWindow="-120" windowWidth="29040" windowHeight="15720" activeTab="1" xr2:uid="{00000000-000D-0000-FFFF-FFFF00000000}"/>
  </bookViews>
  <sheets>
    <sheet name="NASLOV I REKAPITULACIJA " sheetId="27" r:id="rId1"/>
    <sheet name="ODVODNJA_310m" sheetId="46" r:id="rId2"/>
  </sheets>
  <definedNames>
    <definedName name="_xlnm.Print_Titles" localSheetId="0">'NASLOV I REKAPITULACIJA '!#REF!</definedName>
    <definedName name="_xlnm.Print_Titles" localSheetId="1">ODVODNJA_310m!$56:$61</definedName>
    <definedName name="_xlnm.Print_Area" localSheetId="0">'NASLOV I REKAPITULACIJA '!$A$1:$F$186</definedName>
    <definedName name="_xlnm.Print_Area" localSheetId="1">ODVODNJA_310m!$A$1:$F$173</definedName>
    <definedName name="VENTILI">#REF!</definedName>
    <definedName name="VENTILI2">#REF!</definedName>
    <definedName name="VENTILI3">#REF!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5" i="46" l="1"/>
  <c r="B157" i="46"/>
  <c r="B59" i="46"/>
  <c r="A160" i="46"/>
  <c r="B150" i="46"/>
  <c r="B162" i="46" s="1"/>
  <c r="A150" i="46"/>
  <c r="A162" i="46" s="1"/>
  <c r="F148" i="46"/>
  <c r="F144" i="46"/>
  <c r="F140" i="46"/>
  <c r="F139" i="46"/>
  <c r="A138" i="46"/>
  <c r="A147" i="46" s="1"/>
  <c r="B131" i="46"/>
  <c r="B161" i="46" s="1"/>
  <c r="A131" i="46"/>
  <c r="A161" i="46" s="1"/>
  <c r="F129" i="46"/>
  <c r="F131" i="46" s="1"/>
  <c r="F161" i="46" s="1"/>
  <c r="B117" i="46"/>
  <c r="B160" i="46" s="1"/>
  <c r="F115" i="46"/>
  <c r="F110" i="46"/>
  <c r="F107" i="46"/>
  <c r="F103" i="46"/>
  <c r="F102" i="46"/>
  <c r="F101" i="46"/>
  <c r="B95" i="46"/>
  <c r="B159" i="46" s="1"/>
  <c r="A95" i="46"/>
  <c r="A159" i="46" s="1"/>
  <c r="F93" i="46"/>
  <c r="F92" i="46"/>
  <c r="F91" i="46"/>
  <c r="F90" i="46"/>
  <c r="F89" i="46"/>
  <c r="F82" i="46"/>
  <c r="F77" i="46"/>
  <c r="F76" i="46"/>
  <c r="E60" i="46"/>
  <c r="E59" i="46"/>
  <c r="F117" i="46" l="1"/>
  <c r="F160" i="46" s="1"/>
  <c r="F159" i="46"/>
  <c r="F150" i="46"/>
  <c r="F162" i="46" s="1"/>
  <c r="F165" i="46" l="1"/>
  <c r="F110" i="27" s="1"/>
  <c r="F166" i="46" l="1"/>
  <c r="F167" i="46" s="1"/>
  <c r="F111" i="27" l="1"/>
</calcChain>
</file>

<file path=xl/sharedStrings.xml><?xml version="1.0" encoding="utf-8"?>
<sst xmlns="http://schemas.openxmlformats.org/spreadsheetml/2006/main" count="225" uniqueCount="181">
  <si>
    <t>ZOP:</t>
  </si>
  <si>
    <t>kom</t>
  </si>
  <si>
    <t>m³</t>
  </si>
  <si>
    <t>Investitor:</t>
  </si>
  <si>
    <t>Građevina:</t>
  </si>
  <si>
    <t>Lokacija:</t>
  </si>
  <si>
    <t>Količina</t>
  </si>
  <si>
    <t>Predmet:</t>
  </si>
  <si>
    <t>Red.br.</t>
  </si>
  <si>
    <t>Opis pozicije / rada</t>
  </si>
  <si>
    <t>Jed. mjere</t>
  </si>
  <si>
    <t>OVLAŠTENA  TVRTKA:</t>
  </si>
  <si>
    <t>NAZIV/ IME INVESTITORA:</t>
  </si>
  <si>
    <t>OIB:</t>
  </si>
  <si>
    <t>KONTAKT:</t>
  </si>
  <si>
    <t>NAZIV GRAĐEVINE:</t>
  </si>
  <si>
    <t>LOKACIJA GRAĐEVINE:</t>
  </si>
  <si>
    <t>RAZINA OBRADE PROJEKTA:</t>
  </si>
  <si>
    <t>VRSTA/ ODREDNICA PROJEKTA:</t>
  </si>
  <si>
    <t>MARKO KAŠIK dipl.ing.građ.</t>
  </si>
  <si>
    <t>POPIS SURADNIKA:</t>
  </si>
  <si>
    <t>MJESTO I DATUM:</t>
  </si>
  <si>
    <t>DIREKTOR:</t>
  </si>
  <si>
    <t>TROŠKOVNIK PROJEKTIRANIH RADOVA</t>
  </si>
  <si>
    <t>GLAVNI PROJEKTANT:</t>
  </si>
  <si>
    <t xml:space="preserve">ZDENKA PUGAR ing.građ.   </t>
  </si>
  <si>
    <t>TD:</t>
  </si>
  <si>
    <t>Mjesto i datum:</t>
  </si>
  <si>
    <t>Jedinična cijena</t>
  </si>
  <si>
    <t>Ukupna cijena</t>
  </si>
  <si>
    <t>Napomena: OPĆI I POSEBNI UVJETI  SASTAVNI SU DIO TROŠKOVNIKA</t>
  </si>
  <si>
    <t>000</t>
  </si>
  <si>
    <t>001</t>
  </si>
  <si>
    <t>ZEMLJANI RADOVI</t>
  </si>
  <si>
    <t>UKUPNO:</t>
  </si>
  <si>
    <t>REKAPITULACIJA</t>
  </si>
  <si>
    <t>A</t>
  </si>
  <si>
    <t xml:space="preserve">PRIPREMNI RADOVI I RADOVI RUŠENJA  </t>
  </si>
  <si>
    <t>B</t>
  </si>
  <si>
    <t xml:space="preserve"> Ovi opći uvjeti su sastavni dio svih troškovnika prema ovom projektu i u svemu ih se treba pridržavati, osim ako u stavci troškovnika to nije drugačije navedeno.</t>
  </si>
  <si>
    <t xml:space="preserve"> Prije izrade ponude izvoditelj je dužan pregledati lokaciju budućeg gradilišta, radi ocjene uvjeta za organizaciju gradilišta i organizaciju izvedbe radova kao i svu projektnu dokumentaciju.</t>
  </si>
  <si>
    <t xml:space="preserve"> Ovaj troškovnik je napravljen na temelju izmjera postojećeg stanja.</t>
  </si>
  <si>
    <t xml:space="preserve"> Sve dimenzije prema projektu je potrebno provjeriti i uskladiti na licu mjesta, prema stavrnom stanju u dogovoru sa nadzornim inženjerom.</t>
  </si>
  <si>
    <t>Investitor je dužan tijekom građenja osigurati stručni nadzor izvedbe za građevinu u cijelosti i u pojedinim segmentima.</t>
  </si>
  <si>
    <t>Ponuda mora biti izrađena na temelju danih podloga, kompletna i usuglašena s projektom.</t>
  </si>
  <si>
    <t xml:space="preserve"> Izvođač je dužan prije početka radova proučiti projektnu dokumentaciju i o svim eventualnim primjedbama i uočenim nedostacima obavijestiti investitora odnosno nadzornog inženjera i projektanta.</t>
  </si>
  <si>
    <t xml:space="preserve"> Eventualne izmjene materijala ili načina izvedbe tijekom gradnje moraju se izvršiti isključivo pismenim dogovorom s projektantom i nadzornim inženjerom. </t>
  </si>
  <si>
    <t xml:space="preserve"> Sav materijal koji se upotrebljava mora odgovarati Hrvatskim standardima i propisanoj kvaliteti sukladno EU normama. </t>
  </si>
  <si>
    <t xml:space="preserve"> Za sve elemente koji se ugrađuju potrebna je izmjera na objektu. Po donošenju materijala na gradilište, uz poziv izvoditelja, pregled materijala obavit će nadzorni inženjer i njegovo stanje konstatirati u građevinskom dnevniku (odgovara li predmetni materijal standardima i projektu). Zabranjena je upotreba materijala - osnovnog ili pomoćnog, koji nije predviđen opisom, nacrtima detaljima, osim ukoliko nije dogovorno utvrđeno sa Investitorom ili nadzornim inženjerom.</t>
  </si>
  <si>
    <t xml:space="preserve">Tek po prihvaćanju promjena, izvoditelj je dužan dati dopunsku ponudu na koju nadzorni inženjer i investitor daje suglasnost.  </t>
  </si>
  <si>
    <t xml:space="preserve"> Prije odobravanja naknadnih radova izvoditelju je zabranjeno izvođenje tih radova. Izvođač je obvezan putem građevinskog dnevnika registrirati sve izmjene i eventualna odstupanja od troškovnika.  </t>
  </si>
  <si>
    <t xml:space="preserve"> Izvoditelj treba kvalitetu ugrađenih materijala i stručnosti radnika dokazati odgovarajućim atestima i uvjerenjima izdanim od strane za to ovlaštene organizacije. Po završetku izvedenih radova, ali i u toku radova ukoliko je nužno zbog usklađivanja s drugim izvoditeljima, izvoditelj radova je dužan počistiti radni prostor i susjedne prostore, plohe i prethodno izvedene radove koje je svojim radom zaprljao, ili iste radove dogovoriti sa drugim izvoditeljem a sve na svoj trošak uključivo s odvozom sveg otpadnog materijala ili opreme s gradilišta.</t>
  </si>
  <si>
    <t xml:space="preserve"> Cijene pojedinih radova moraju sadržavati sve elemente koji određuju cijenu gotovog proizvoda, a u skladu sa odredbama troškovnika. Ako u opisu stavke nije navedeno, svaka stavka iz troškovnika sadrži nabavu, dopremu i ugradnju/montažu materijala/opreme, te sav rad i materijal potreban za izvršenje stavke.</t>
  </si>
  <si>
    <t>Sve radove izvoditelj treba izvesti u skladu sa opisima iz troškovnika, nacrtima i detaljima izvedbe, te važećim 
standardima i tehničkim uvjetima za odgovarajuću vrstu radova, a obračunati u skladu sa važećim građevinskim 
normama. Ukoliko građevinske norme ne postoje za istu vrstu radova, treba se služiti tehničkim uvjetima za izvođenje
odgovarajućih radova.</t>
  </si>
  <si>
    <t>U slučaju nesuglasica između građevinskih normi i tehničkih uvjeta, važeći su uvjeti obračuna i rada iz građevinskih normi.</t>
  </si>
  <si>
    <t xml:space="preserve"> Pri radu treba obavezno primjenjivati sve potrebne mjere zaštite na radu, naročito zaštite od požara. 
Ukoliko nadzorni inženjer ustanovi da se izvoditelj ne pridržava pravila može mu se zabraniti daljnji rad dok ga ne organizira u skladu s pravilima.</t>
  </si>
  <si>
    <t xml:space="preserve"> Izvoditelj je također dužan ukloniti sve zaštitne i pomoćne konstrukcije u roku koji je predviđen za izvođenje radova 
i na svoj trošak. </t>
  </si>
  <si>
    <t xml:space="preserve"> Jedinična cijena sadrži sve nabrojano kod opisa pojedine grupe radova, te se na taj način vrši i obračun istih.
Jedinične cijene primjenjivat će se na izvedbene količine bez obzira u kojem postotku iste odstupaju od količine 
u troškovniku.</t>
  </si>
  <si>
    <t xml:space="preserve"> U cijenu koštanja treba uključiti izradu radioničkih nacrta za sve elemente koji nisu standardne proizvodnje,
prvorazrednu izvedbu, dopremu, ugradnju, montažu i razmještaj.</t>
  </si>
  <si>
    <t xml:space="preserve"> Ukoliko investitor odluči da se neki rad ne izvodi, izvođač nema pravo na odštetu, ako mu je investitor pravovremeno 
o tome dao obavijest.</t>
  </si>
  <si>
    <t xml:space="preserve"> Izvođač radova je dužan prije početka radova kontrolirati kote postojećeg terena. Ukoliko se pokažu eventualne nejednakosti između projekta i stanja na gradilištu, izvođač radova je dužan pravovremeno o tome obavijestiti investitora i nadzornog inženjera, te zatražiti objašnjenja.</t>
  </si>
  <si>
    <t xml:space="preserve"> Sve mjere u projektnoj dokumentaciji provjeriti u naravi. Sva kontrola se vrši bez posebne naplate.</t>
  </si>
  <si>
    <t xml:space="preserve"> Izvođač je obvezan putem dnevnika registrirati sve izmjene i eventualna odstupanja od projekta.</t>
  </si>
  <si>
    <t xml:space="preserve"> Prilikom izvođenja radova, izvoditelj treba zaštititi sve susjedne plohe, dijelove konstrukcije i prethodno izvedene radove na prikladan način a u skladu sa pravilima zaštite na radu, tako da ne dođe do oštećenja gore navedenoga. 
Troškove zaštite treba izvoditelj uračunati u jediničnu cijenu.</t>
  </si>
  <si>
    <t xml:space="preserve"> Ukoliko ipak dođe do oštećenja prethodno izvedenih radova za koje je odgovoran izvoditelj ili njegov kooperant, dužan je 
iste o svom trošku dovesti u stanje prije oštećenja ili naručiti iste radove kod drugog izvoditelja na svoj teret.
Popravak treba izvesti u primarno određenom roku ili dogovorno. </t>
  </si>
  <si>
    <t xml:space="preserve"> Osim navedenih općih uvjeta, za određene grupe radova vrijede posebne opće napomene kojih se zajedno sa ovim općim uvjetima treba pridržavati.</t>
  </si>
  <si>
    <t xml:space="preserve"> Opći uvjeti na pojedinih grupa radova odnose se na sve stavke radova te grupe, osim ako u opisu stavke nije drugačije opisano. Ukoliko materijal u pojedinim stavkama nije naznačen ili nije dovoljno jasno preciziran u pogledu kvalitete, izvođač je dužan upotrijebiti prvoklasni materijal.</t>
  </si>
  <si>
    <t>Tijekom izvedbe radova neophodno je izvršiti sva kontrolna i završna mjerenja i ispitivanja na konstrukcijama
i načiniti završna atestiranja.</t>
  </si>
  <si>
    <t>Prije početka radova izvođač mora načiniti kompletnu organizaciju gradilišta koju treba odobriti nadzorni inženjer, 
kako se postojeći dijelovi objekta ne bi oštetili.</t>
  </si>
  <si>
    <t xml:space="preserve"> Rušenje, dubljenje i bušenje konstrukcije smije se vršiti samo uz suglasnost građevinskog nadzornog inženjera.</t>
  </si>
  <si>
    <t>Jediničnom cijenom treba obuhvatiti sve elemente navedene kako slijedi:</t>
  </si>
  <si>
    <t>a)     Materijal</t>
  </si>
  <si>
    <t>Pod cije8nom materijala podrazumijeva se dobavna cijena materijala koji sudjeluju u radnom procesu, kako osnovnih materijala, tako i pomoćnih. U cijenu je uključena i cijena transportnih troškova bez obzira na prijevozno sredstvo, sa svim prijenosima, utovarima i istovarima materijala, te podizanjima na mjesto ugradbe, kao i uskladištenje i čuvanje na gradilištu. U cijenu je također uključeno i davanje potrebnih uzoraka, (prema zahtjevu investitora ili projektanta), 3 kom., odgovarajuće veličine, probno postavljena na mjestu konačne ugradnje.</t>
  </si>
  <si>
    <t>b)     Rad</t>
  </si>
  <si>
    <t>U kalkulaciju treba uključiti sav rad, kako glavni, tako i pomoćni, te sav unutrašnji transport, kako horizontalni tako i vertikalni. Ujedno treba uključiti i rad oko zaštite gotovih konstrukcija i dijelova objekta od štetnog atmosferskog utjecaja vrućine, hladnoće i sličnog. Sva potrebna čišćenja nakon završetka pojedinog rada, kod svih građevinskih i obrtničkih radova treba uključiti u jedinične cijene stavki, tj. neće se posebno plaćati, kao ni završno čišćenja građevine.</t>
  </si>
  <si>
    <t>c)     Izmjere</t>
  </si>
  <si>
    <t>Ukoliko nije u pojedinoj stavci dan način rada, izvođač se u svemu treba pridržavati propisa HRN-a za pojedinu vrstu rada, prosječnih normi u građevinarstvu i uputa proizvođača materijala koji se upotrebljava ili ugrađuje.</t>
  </si>
  <si>
    <t>d)     Zimski i ljetni rad</t>
  </si>
  <si>
    <t>U kalkulaciju treba uključiti sav rad, kako glavni, tako i pomoćni, te sav unutrašnji transport, kako horizontalni tako i vertikalni. Ujedno treba uključiti i rad oko zaštite gotovih konstrukcija i dijelova objekta od štetnog atmosferskog utjecaja vrućine, hladnoće, kiše i sličnog. Sva potrebna čišćenja nakon završetka pojedinog rada, kod svih građevinskih i obrtničkih radova treba uključiti u jedinične cijene stavki, tj. neće se posebno plaćati, kao ni završno čišćenja građevine.</t>
  </si>
  <si>
    <t>e)     Faktori</t>
  </si>
  <si>
    <t>U jediničnu cijenu izvođač ima pravo faktorom obuhvatiti i slijedeće radove, koji se neće zasebno platiti, kao naknadni rad, i to:
*  mjere higijenske i zaštite na radu svih radnika i osoba na gradilištu
*  kompletnu režiju gradilišta uključujući dizalice, mehanizaciju i sl.
*  najamne troškove za posuđenu mehanizaciju, koju izvođač sam ne posjeduje, a potrebna je pri izvođenju 
   radova
*  nalaganje temelja prije iskopa (nanosna skela)
*  sva ispitivanja materijala i ugrađenih uređaja s atestima
*  uređenje gradilišta po završetku pojedine grupe radova, sa otklanjanjem i odvozom otpadaka i šute,
   ostataka građevinskog materijala, inventara, pomoćnih objekata i sl,
*  uskladištenje materijala i elemenata do njihove ugradbe, uključivo i osiguranje privremene deponije.
*  nikakvi režijski sati niti posebne naplate po navedenim radovima neće se posebno priznati, jer sve ovo treba 
   biti uključeno u jediničnu cijenu. Prema ovom uvodu, opisu stavaka i grupi radova treba sastaviti 
   jediničnu cijenu za svaku stavku troškovnika.</t>
  </si>
  <si>
    <t>f)     Skele</t>
  </si>
  <si>
    <t>Sve vrste radnih skela, bez obzira na visinu, ulaze u jediničnu cijenu dotičnog rada. Skela mora biti na vrijeme postavljena, kako ne bi došlo do zastoja u radu. Pod pojmom skele podrazumijeva se i prilaz istoj, te ograda. Također, kod zemljanih radova u jediničnu cijenu ulaze razupore, te mostovi za prebacivanje kod iskopa većih dubina. Pod skelama se podrazumijevaju prilazi i mostovi koji služe prilikom betoniranja pojedinih armiranobetonskih konstrukcija. Postavljene skele služe za izvedbu svih radova na objektu.</t>
  </si>
  <si>
    <t xml:space="preserve">g)    Ostalo </t>
  </si>
  <si>
    <t>U jedinične cijene stavki trebaju biti uračunati svi radovi i potrebni materijali, koji eventualno nisu posebno specificirani u samom troškovniku, a koji su (prema uzancama struke i pravilima dobrog zanata) potrebni za kvalitetan završetak rada, opisanog stavkom troškovnika.</t>
  </si>
  <si>
    <t xml:space="preserve"> Po završetku radova, izvoditelj zajedno sa nadzornim inženjerom treba zapisnički ustanoviti kvalitetu izvedenih radova.
Ukoliko se ustanovi da su radovi izvedeni nekvalitetno, izvoditelj je dužan iste ponovo izvesti u traženoj kvaliteti ili iste 
naručiti kod drugog izvoditelja, a sve u najkraćem dogovorenom roku i na svoj trošak. 
Po završetku svih radova na objektu izvođač je dužan ukloniti privremene objekte, očistiti gradilište i sva ostala 
prekopavanja dovesti u prvobitno stanje, te o svom trošku odgovarajućim sredstvima čišćenja, pranja i sl., dovede cijelu 
predmetnu građevinu sa instalacijama u potpuno čisto i ispravno stanje i u tom ih stanju odražavati do predaje na korištenje.</t>
  </si>
  <si>
    <t xml:space="preserve"> Sva odstupanja stvarno izvedenih količina u odnosu na količine predviđene projektantskim troškovima (+ ili -) obračunati 
će se prema stvarno izvršenim radovima što će se sporazumno riješiti između predstavnika izvođača i nadzornog 
inženjera odnosno investitora.</t>
  </si>
  <si>
    <t xml:space="preserve"> Ukoliko se tijekom gradnje ukaže opravdana potreba za manjim odstupanjima od troškovnika ili njegovim izmjenama, izvođač je dužan prethodno pribaviti suglasnost investitora i nadzornog inženjera.</t>
  </si>
  <si>
    <t xml:space="preserve"> Ako tijekom izvedbe radova dođe do promjena ili potrebe za izvedbom naknadnih i nepredviđenih radova, izvoditelj je dužan prije početka izvedbe tih radova tražiti suglasnost nadzornog inženjera putem upisa u građevinski dnevnik, te pismenim putem uz analizu cijena i od ovlaštenog predstavnika investitora.</t>
  </si>
  <si>
    <t>Po prihvaćanju promjena, izvoditelj je dužan dati dopunsku ponudu na koju nadzorni inženjer daje suglasnost.</t>
  </si>
  <si>
    <t xml:space="preserve"> Prije odobravanja nepredviđenih radova izvoditelju je zabranjeno izvođenje tih radova. 
Izvođač je obvezan putem građevinskog dnevnika registrirati sve izmjene i eventualna odstupanja od troškovnika.</t>
  </si>
  <si>
    <t>Svi vantroškovnički radovi koji se neće utvrditi na gore opisani način, neće se moći priznati u obračunu.</t>
  </si>
  <si>
    <t xml:space="preserve"> Obračun radova vršiti će se prema stvarno izvedenim količinama radova utvrđenim putem građevinske knjige i ugovorenih jediničnih cijena, prema opisu stavaka troškovnika.</t>
  </si>
  <si>
    <t xml:space="preserve"> OPĆI I POSEBNI UVJETI  </t>
  </si>
  <si>
    <t xml:space="preserve">GLAVNI PROJEKT </t>
  </si>
  <si>
    <t xml:space="preserve">TROŠKOVNIK PROJEKTIRANIH RADOVA </t>
  </si>
  <si>
    <t>PROJEKTANT:</t>
  </si>
  <si>
    <t xml:space="preserve">MARKO KAŠIK dipl.ing.građ.                        </t>
  </si>
  <si>
    <t xml:space="preserve">GRAD KRIŽEVCI </t>
  </si>
  <si>
    <t>048/681411</t>
  </si>
  <si>
    <t xml:space="preserve">KRIŽEVCI, Posrednji put </t>
  </si>
  <si>
    <t xml:space="preserve"> - snimak izvedenog stanja </t>
  </si>
  <si>
    <t xml:space="preserve"> - prijenos točaka sa projekta</t>
  </si>
  <si>
    <t>m`</t>
  </si>
  <si>
    <t>001-1</t>
  </si>
  <si>
    <t>001-2</t>
  </si>
  <si>
    <t xml:space="preserve">komplet </t>
  </si>
  <si>
    <t>Određivanje i iskolčenje trasa postojećih instalacija te ručni otkop rovova (detekcija instalacija) u svrhu utvrđivanja stvarnog položaja. Izvodi se po detekciji instalacija od strane ovlaštene osobe distributera u svemu prema posebnim uvjetima.</t>
  </si>
  <si>
    <t xml:space="preserve">vodovod </t>
  </si>
  <si>
    <t xml:space="preserve">odovodnja </t>
  </si>
  <si>
    <t xml:space="preserve">elektroinstalacije </t>
  </si>
  <si>
    <t>plin</t>
  </si>
  <si>
    <t>telekomunikacijske instalacije (EKI)</t>
  </si>
  <si>
    <t xml:space="preserve">Strojni iskop </t>
  </si>
  <si>
    <t xml:space="preserve">Ručni iskop - zaštita infrastrukture </t>
  </si>
  <si>
    <t>101-1</t>
  </si>
  <si>
    <t>101-2</t>
  </si>
  <si>
    <t>101-3</t>
  </si>
  <si>
    <t xml:space="preserve">Odvoz </t>
  </si>
  <si>
    <t xml:space="preserve"> - odvodnja</t>
  </si>
  <si>
    <t xml:space="preserve">Strojno rezanje asfalta postojeće prometnice da se dobije pravilan rub postojećeg asfalta i asfalta za sanaciju na zonama prekida faza i spajanja sa postojećim asfaltiranim površinama kao i na zonama prekopa.
Rezanje se priznaje jednokratno dok dodatna rezanja eventualno oštećenog asfalta po izvođenju radova izvoditelj izvodi na svoj trošak.
Obračun po m` odrezanog asfalta.
</t>
  </si>
  <si>
    <t xml:space="preserve">Stavka obuhvaća:
 - ishođenje posebnih uvjeta od distributera sa položajem infrastrukture
 - ishođenje katastra vodovoa od vlasnika parcele sa položajem internih vodova infrastrukture 
 - određivanje i iskolčenje 
 - ručni iskop rova do potrebne dubine uz pozornost da se ne oštete instalacije sa  razupiranjem - detekcija 
 - zatrpavanje rova
- utvrđivanje i snimanje položaja postojećih instalacija te označavanje istih na površini
 - troškove eventualne sanacije oštećenih instalacija i infrastrukture
 - otkopane rovove osigurati prema mjerama zaštite na radu
 - odvoz viška zemlje na deponij do 5,0 km.
</t>
  </si>
  <si>
    <t xml:space="preserve"> Osim toga, izvođač je obvezan pridržavati se uputa projektanta/nadzora u svim pitanjima koja se odnose na izbor i obradu materijala i način izvedbe pojedinih detalja, ukoliko to nije već detaljno opisano troškovnikom, a naročito u slučajevima kada se zahtjeva izvedba van propisanih standarda.</t>
  </si>
  <si>
    <t xml:space="preserve"> U slučaju da opis pojedine stavke nije dovoljno jasan, mjerodavna je samo uputa i tumačenje projektanta/nadzora.           
O tome se izvođač treba informirati već prilikom sastavljanja jedinične cijene.   Sve eventualne nejasnoće izvođač treba riješiti sa Investitorom prije davanja ponude, jer se naknadni zahtjevi neće uvažiti.</t>
  </si>
  <si>
    <t xml:space="preserve"> Ako izvođač sumnja u valjanost ili kvalitetu nekog propisanog materijala i drži da za takvu izvedbu ne bi mogao preuzeti 
odgovornost, dužan je o tome obavijestiti nadzora s obrazloženjem i dokumentacijom.
Konačnu odluku donosi projektant u suglasnosti s nadzornim inženjerom, nakon proučenog prijedloga izvođača.</t>
  </si>
  <si>
    <t>Sve rovove potrebno je održavati i zaštititi prema mjerama zaštite na radu i pravilima struke, a isto je uključeno u stavke troškovnika. U održavanje spada i eventualno potrebno ispumpavanje vode iz rova koje je također uključeno u cijenu.
Eventualna zarušavanja rova i sanacije moraju biti evidentirane i odobrene od strane nadzorne službe.</t>
  </si>
  <si>
    <t xml:space="preserve"> Prilikom izvedbe radova izvoditelj treba poduzeti sve potrebne mjere provođenja i osiguranja mjera zaštite na radu, a za isto je odgovoran imenovani voditelj radova.</t>
  </si>
  <si>
    <t>SVEUKUPNA REKAPITULACIJA:</t>
  </si>
  <si>
    <t>301-1</t>
  </si>
  <si>
    <t>GRAD KRIŽEVCI
HR-48260 Križevci, I. Z. Dijankovečkog 12</t>
  </si>
  <si>
    <t>C</t>
  </si>
  <si>
    <t xml:space="preserve">JAVNA RASVJETA </t>
  </si>
  <si>
    <t xml:space="preserve">ATMOSFERSKA ODVODNJA </t>
  </si>
  <si>
    <t xml:space="preserve">PROMETNICA / STAZA </t>
  </si>
  <si>
    <t xml:space="preserve">1. UPORABNA CJELINA </t>
  </si>
  <si>
    <t>UKUPNO A: EUR</t>
  </si>
  <si>
    <t>UKUPNO EUR:</t>
  </si>
  <si>
    <t>PDV EUR:</t>
  </si>
  <si>
    <t>SVEUKUPNO EUR:</t>
  </si>
  <si>
    <t>SHEMA UPORABNIH CJELINA:</t>
  </si>
  <si>
    <t xml:space="preserve"> - TROŠKOVNIK RAĐEN SA UKLJUČENIM STAVKAMA I KOLIČINAMA DA SE ATMOSFERSKA ODVODNJA IZVODI PRIJE PROMETNICE </t>
  </si>
  <si>
    <t xml:space="preserve"> - UKLJUČENI SVI RADOVI ISKOPA I ZATRPAVANJA ROVA DO VISINE ASFALTA, BEZ ZAVRŠNIH RADOVA </t>
  </si>
  <si>
    <t xml:space="preserve"> - UKOLIKO SE PLANIRA ISTOVREMENO IZVOĐENJE RADOVA SA SVIM UPORABNIM CJELINAMA POTREBNO JE IZRADITI USKLAĐENJE TROŠKOVNIKA </t>
  </si>
  <si>
    <t xml:space="preserve">Geodetski radovi - radove izvodi ovlašteni geometar - vezano za geodetski projekt:
 - Prijenos točaka iskolčenja sa geodetskog i građevinskog projekta na trasu u suradnji sa izvoditeljem radova
 - Izrada snimke izvedenog stanja,  sa planom vodova izvedene infastrukture vezane uz projekt i svih građevina.
Izvodi se svakodnevno kod otvorenog rova na cijevi sa tjednim izvještajem nadzornoj službi o usklađenosti projektiranog i izvedenog stanja.
Zona zahvata iskolčenja je cjelokupna širina prometnice sa rubnim elementima i trasa sustava odvodnje.
Položaj sustava odvodnje mora biti usklađen sa elementima prometnice sukladno projektu.
Obračun po m` dionice odvodnje.
</t>
  </si>
  <si>
    <t xml:space="preserve">Strojni iskop zemlje III (C) kategorije i svih slojeva postojećih površinskih nasipa prometnica  u zoni zahvata do projektirane dubine iskopa. 
Stavka obuhvaća strojni iskop predviđen projektom s planiranjem iskopanih površina.
Pri izradi iskopa treba provesti sve mjere sigurnosti pri iskopu i osiguranja postojećih objekata i instalacija. Iskop se obavlja strojno,  a ručna pripomoć se ograničava na minimum.
Ručni iskop izvodi se u zoni zaštite infrastrukture, procjena 5%.
Dio humusnog sloja koristit će se za nasipavanje zelenih površina. 
Ukupna dubina iskopa iznosi prosječno 1,1-2,3 m. 
Uračunat iskop, utovar te odvoz i zbrinjavanje na deponiju do 10 km.
Zatrpavanje se izvodi zamjenskim materijalom.
Obračun po m3 u zbijenom stanju.
</t>
  </si>
  <si>
    <t xml:space="preserve">Dobava, prijevoz i ugradnja sa planiranjem, pješčane posteljice d=10,0 cm ispod cijevi i RO.
Ugrađuje se pijesak ili sitnozrni šljunak 0-12mm na prethodno isplaniranu zemljanu podlogu.
Obračun po m3 ugrađenog pjeska.
</t>
  </si>
  <si>
    <t xml:space="preserve">Dobava, prijevoz i ugradnja sa planiranjem, pješčane zaštite cijevi u nadsloju iznad tjemena cijevi 20,0 cm.
Ugrađuje se pijesak ili sitnozrni šljunak 0-12mm na postavljene, geodetski snimljene cijevi.
Obračun po m3 ugrađenog pjeska.
</t>
  </si>
  <si>
    <t xml:space="preserve">Zatrpavanje rova do nivelete posteljice prometnice.
Izrada  nosivog sloja prometnice od drobljenog granuliranog kamenog materijala agregat/mješavina 0-60 mm.
Zatrpavanje rova vrši se u punoj širini i visini  uz strojno zbijanje u slojevima od 30,0 cm. 
Uračunat dovoz, istovar, planiranje te sabijanje kamena do potrebne zbijenosti
Sabijanje vibracijskim sredstvima do potrebnog modula stišljivosti Ms&gt;80 MN/m2 (prometnice)  i Ms&gt;60 MN/m2 (staze).
Ispitivanje Ms se provodi kružnom pločom promjera 30,0 cm, Sz=100,0 %, a što je potrebno uključiti u cijenu kamena sa potrebnim elaboratima od ovlaštene tvrtke.
Min. 2 ispitivanjana po dionici.
U blizini objekata izvoditi statičko zbijanje i laganu vibraciju u više slojeva.
Obračun se vrši po m3 ugrađenog materijala u zbijenom stanju.
</t>
  </si>
  <si>
    <t xml:space="preserve"> ARMIRANOBETONSKI RADOVI </t>
  </si>
  <si>
    <t>Izrada i oprema armiranobetonskog revizionog okna  prema crtežima iz projekta ili PP revizionog okna sa svim radovima, ovisno o odabranoj tehnologiji izvođenja radova. 
Cijev se ugrađuje tangencijalno.
 Izrada je u vodonepropusnoj izvedbi betonom C25/30 (dodatak na vdp), u dvostranoj oplati (odstojnici vdp) sa obostrano postavljenim armaturnim mrežama Q - 335 i konstruktivnom armaturom.
Okno je svjetlog otvora 100/100, stjenke okna su debljine 20,0 cm, a dno je 25,0 cm.
Na spojevima donje i gorje ploče i zidova ugraditi brtvu za vodonepropusnost.   
Poklopac je kompozitni _ zasebna stavka.
Uključene su i lijevano željezne penjalice dimenzija 30/15,0 cm na 30,0 cm.
Također je uključena izrada kinete u oknu, po obimu i obliku priključaka. 
Prosječna ukupna dubina iznosi 1,8 m.
Uključeno u stavku (količine okvirne):</t>
  </si>
  <si>
    <t xml:space="preserve"> - iskop (proširenje), razupiranje i zatrpavanje uključeni u zemljanim radovima
- nabava, doprema i ugradnja podložnog kamena d=15,0 cm,  0,4m3
 - nabava, doprema i ugradnja betona u dvostranoj oplati C25/30, u vdp izvedbi, u sve konstruktivne elemente RO (u cijenu uključena i oplata),  2,20m3
 - nabava, doprema i ugradnja mrežaste armature B500B, Q335, prema planu armature sa konstruktivnom armaturom, 250 kg
 - nabava, doprema i ugradnja rebraste armature RA400/500, fi14, prema planu armature, 40 kg
 - nabava, doprema i ugradnja ljevanoželjeznih penjalica u stjenke RO, 5 kom
- izrada betonske kinete
 - nabava, doprema i ugradnja tipskog priključka sa brtvom pp cijevi na RO ili prolazna cijev 
- ostali sitni radovi potrebni za puno dovršenje.
Obračun po kompletno izvedenom RO do pune funkcionalnosti.
OPASKA: Prema odobrenju investitora moguća izvedba RO u PP izvedebi sa svim radovima do pune gotovosti.</t>
  </si>
  <si>
    <t>RO 100/100</t>
  </si>
  <si>
    <t xml:space="preserve">MONTAŽNI RADOVI </t>
  </si>
  <si>
    <t>Nabava, doprema i ugradnja rebrastih (korugiranih) polipropilenskih  kanalizacijskih cijevi prstenaste čvrstoće SN8. HRN EN 13476-1, 13476-3.
Cijevi sa dvostukom stijenkom: glatkom (svjetlijom) unutarnjom i profiliranom (tamnijom) vanjskom stranom.
Stavka obuhvaća sav potreban rad, spojni pribor, fazonske komade i dr. potrebno za ugradnju cijevi u svema prema projektu i detalju.
Cijeli kanalizacijski sustav izvodi se nepropustan, a spajanje cijevi se izvodi naglavcima sa brtvom, odnosno u svemu prema uputi proizvođača.
U cijenu uključiti i tipske umetke za priključenje cijevi na betonski RO u vdp izvedbi ili prolaznu izvedbu.
Obračun se vrši po m` ugrađenih cijevi.</t>
  </si>
  <si>
    <t>DN 300, SN 8</t>
  </si>
  <si>
    <t>301-2</t>
  </si>
  <si>
    <t>DN 400, SN 8</t>
  </si>
  <si>
    <t xml:space="preserve">Nabava, doprema i ugradnja kompozitnog kanalizacijskog poklopca - vrsta poklopca KOMPOZITNI  – KLASA D400.
Nosivi kompozitni poklopac klase D400kN dimenzije svjetlog otvora 600mm, visine 120mm  s automatskim inox zaključavanjem ili kompozitnim zaključavanjem, integriranom brtvom u okviru, crne boje I protukliznim reljefom na poklopcu. Poklopac i okvir proizvedeni od kompozitnog materijala te regulirani EN124-5 normom i normom ISO TS 14067:2013.
Visina i nagib ugradnje prema projektu prometnice.
Obračun po komplet ugrađenom poklopcu na RO.
</t>
  </si>
  <si>
    <t xml:space="preserve">Ispitivanje kanalizacijskog kolektora na vodonepropusnost i izrada odgovarajućih elaborata sukladno važećim propisima i projektu.
Ispitvanje provesti po dionicama od strane ovlaštene tvrtke.
Uključeno snimanje dionice kamerom sa svim spojevima i izvješćem o snimljenom stanju.
Ispitvanja se predaju u tri pisana izvješća i digitalno.
Obračun prema m´ kolektora. </t>
  </si>
  <si>
    <t>m´</t>
  </si>
  <si>
    <t>A - ATMOSFERSKA ODVODNJA</t>
  </si>
  <si>
    <t>1. UPORABNA CJELINA / 0+000,00 - 0+393,00</t>
  </si>
  <si>
    <t>92/23</t>
  </si>
  <si>
    <t>92-23</t>
  </si>
  <si>
    <t xml:space="preserve">KRIŽEVCI, 02/2024.         </t>
  </si>
  <si>
    <t xml:space="preserve">SUSTAV ODVODNJE OBORINSKIH VODA </t>
  </si>
  <si>
    <t xml:space="preserve">KRIŽEVCI, ko Križevci 
Ulica Stjepana Radića </t>
  </si>
  <si>
    <t xml:space="preserve">92 / 23 </t>
  </si>
  <si>
    <t xml:space="preserve">92 - 23 </t>
  </si>
  <si>
    <t xml:space="preserve">KRIŽEVCI, 02/2024.        </t>
  </si>
  <si>
    <t>m3</t>
  </si>
  <si>
    <t>GRAD KRIŽEVCI
VODNE USLUGE d.o.o.</t>
  </si>
  <si>
    <t>MARKO KAŠIK (G3394) dipl.ing.građ.</t>
  </si>
  <si>
    <t xml:space="preserve">MARKO KAŠIK (G3394) dipl.ing.građ.                        </t>
  </si>
  <si>
    <t xml:space="preserve">1. REKONSTRUKCIJA PROMETNICE I IZGRADNJA STAZE S JAVNOM RASVJETOM 
2. SUSTAV ODVODNJE OBORINSKIH VODA </t>
  </si>
  <si>
    <t xml:space="preserve">HR-48260 KRIŽEVCI, KO. Križevci 
Ulica Stjepana Radića </t>
  </si>
  <si>
    <t>003-1</t>
  </si>
  <si>
    <t>003-2</t>
  </si>
  <si>
    <t>003-3</t>
  </si>
  <si>
    <t>003-4</t>
  </si>
  <si>
    <t>003-5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</si>
</sst>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 _k_n_-;\-* #,##0.00\ _k_n_-;_-* \-??\ _k_n_-;_-@_-"/>
    <numFmt numFmtId="165" formatCode="_-* #,##0.00\ _D_i_n_-;\-* #,##0.00\ _D_i_n_-;_-* &quot;-&quot;??\ _D_i_n_-;_-@_-"/>
    <numFmt numFmtId="166" formatCode="#,##0.00&quot; &quot;&quot; &quot;"/>
    <numFmt numFmtId="167" formatCode="000"/>
  </numFmts>
  <fonts count="18">
    <font>
      <sz val="11"/>
      <color theme="1"/>
      <name val="Calibri"/>
      <family val="2"/>
      <charset val="238"/>
      <scheme val="minor"/>
    </font>
    <font>
      <sz val="10"/>
      <name val="Arial"/>
      <family val="2"/>
    </font>
    <font>
      <sz val="11"/>
      <color indexed="8"/>
      <name val="Calibri"/>
      <family val="2"/>
      <charset val="238"/>
    </font>
    <font>
      <sz val="10"/>
      <name val="Arial"/>
      <family val="2"/>
      <charset val="238"/>
    </font>
    <font>
      <sz val="11"/>
      <color theme="1"/>
      <name val="Calibri"/>
      <family val="2"/>
      <charset val="238"/>
      <scheme val="minor"/>
    </font>
    <font>
      <sz val="10"/>
      <name val="Arial"/>
      <family val="2"/>
      <charset val="238"/>
    </font>
    <font>
      <sz val="9"/>
      <name val="Geneva"/>
    </font>
    <font>
      <sz val="10"/>
      <name val="Arial"/>
      <family val="2"/>
      <charset val="238"/>
    </font>
    <font>
      <sz val="10"/>
      <name val="Arial"/>
      <family val="2"/>
      <charset val="238"/>
    </font>
    <font>
      <sz val="9"/>
      <name val="Arial Narrow"/>
      <family val="2"/>
      <charset val="238"/>
    </font>
    <font>
      <b/>
      <sz val="10"/>
      <name val="Arial Narrow"/>
      <family val="2"/>
      <charset val="238"/>
    </font>
    <font>
      <sz val="10"/>
      <name val="Arial Narrow"/>
      <family val="2"/>
      <charset val="238"/>
    </font>
    <font>
      <b/>
      <sz val="10"/>
      <color indexed="56"/>
      <name val="Arial Narrow"/>
      <family val="2"/>
      <charset val="238"/>
    </font>
    <font>
      <sz val="10"/>
      <color indexed="8"/>
      <name val="Arial Narrow"/>
      <family val="2"/>
      <charset val="238"/>
    </font>
    <font>
      <b/>
      <sz val="10"/>
      <color indexed="8"/>
      <name val="Arial Narrow"/>
      <family val="2"/>
      <charset val="238"/>
    </font>
    <font>
      <u/>
      <sz val="10"/>
      <name val="Arial Narrow"/>
      <family val="2"/>
      <charset val="238"/>
    </font>
    <font>
      <b/>
      <sz val="12"/>
      <name val="Arial Narrow"/>
      <family val="2"/>
      <charset val="238"/>
    </font>
    <font>
      <b/>
      <sz val="10"/>
      <name val="Arial Narrow"/>
      <family val="2"/>
    </font>
  </fonts>
  <fills count="11">
    <fill>
      <patternFill patternType="none"/>
    </fill>
    <fill>
      <patternFill patternType="gray125"/>
    </fill>
    <fill>
      <patternFill patternType="solid">
        <fgColor theme="8" tint="0.59999389629810485"/>
        <bgColor indexed="65"/>
      </patternFill>
    </fill>
    <fill>
      <patternFill patternType="solid">
        <fgColor theme="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92D050"/>
        <bgColor indexed="64"/>
      </patternFill>
    </fill>
    <fill>
      <patternFill patternType="solid">
        <fgColor rgb="FF00B0F0"/>
        <bgColor indexed="64"/>
      </patternFill>
    </fill>
  </fills>
  <borders count="21">
    <border>
      <left/>
      <right/>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16">
    <xf numFmtId="0" fontId="0" fillId="0" borderId="0"/>
    <xf numFmtId="0" fontId="1" fillId="0" borderId="0"/>
    <xf numFmtId="0" fontId="2" fillId="0" borderId="0"/>
    <xf numFmtId="0" fontId="3" fillId="0" borderId="0"/>
    <xf numFmtId="0" fontId="5" fillId="0" borderId="0"/>
    <xf numFmtId="43" fontId="5" fillId="0" borderId="0" applyFont="0" applyFill="0" applyBorder="0" applyAlignment="0" applyProtection="0"/>
    <xf numFmtId="0" fontId="6" fillId="0" borderId="0">
      <alignment wrapText="1"/>
    </xf>
    <xf numFmtId="0" fontId="4" fillId="0" borderId="0"/>
    <xf numFmtId="0" fontId="3" fillId="0" borderId="0"/>
    <xf numFmtId="0" fontId="7" fillId="0" borderId="0"/>
    <xf numFmtId="43" fontId="7" fillId="0" borderId="0" applyFont="0" applyFill="0" applyBorder="0" applyAlignment="0" applyProtection="0"/>
    <xf numFmtId="164" fontId="3" fillId="0" borderId="0" applyFill="0" applyBorder="0" applyAlignment="0" applyProtection="0"/>
    <xf numFmtId="165" fontId="4" fillId="0" borderId="0" applyFont="0" applyFill="0" applyBorder="0" applyAlignment="0" applyProtection="0"/>
    <xf numFmtId="0" fontId="8" fillId="0" borderId="0"/>
    <xf numFmtId="0" fontId="4" fillId="2" borderId="0" applyNumberFormat="0" applyBorder="0" applyAlignment="0" applyProtection="0"/>
    <xf numFmtId="0" fontId="6" fillId="0" borderId="0"/>
  </cellStyleXfs>
  <cellXfs count="231">
    <xf numFmtId="0" fontId="0" fillId="0" borderId="0" xfId="0"/>
    <xf numFmtId="0" fontId="11" fillId="0" borderId="3" xfId="6" applyFont="1" applyBorder="1" applyAlignment="1">
      <alignment horizontal="justify" vertical="top" wrapText="1" shrinkToFit="1"/>
    </xf>
    <xf numFmtId="166" fontId="11" fillId="0" borderId="3" xfId="6" applyNumberFormat="1" applyFont="1" applyBorder="1">
      <alignment wrapText="1"/>
    </xf>
    <xf numFmtId="0" fontId="10" fillId="0" borderId="0" xfId="6" applyFont="1" applyAlignment="1">
      <alignment horizontal="justify" vertical="top" wrapText="1" shrinkToFit="1"/>
    </xf>
    <xf numFmtId="166" fontId="11" fillId="0" borderId="0" xfId="6" applyNumberFormat="1" applyFont="1">
      <alignment wrapText="1"/>
    </xf>
    <xf numFmtId="49" fontId="11" fillId="0" borderId="0" xfId="6" applyNumberFormat="1" applyFont="1" applyAlignment="1">
      <alignment horizontal="left" vertical="top"/>
    </xf>
    <xf numFmtId="4" fontId="11" fillId="0" borderId="0" xfId="6" applyNumberFormat="1" applyFont="1" applyAlignment="1">
      <alignment horizontal="right" wrapText="1"/>
    </xf>
    <xf numFmtId="4" fontId="11" fillId="0" borderId="0" xfId="6" applyNumberFormat="1" applyFont="1" applyAlignment="1">
      <alignment horizontal="right" vertical="top" wrapText="1"/>
    </xf>
    <xf numFmtId="49" fontId="10" fillId="0" borderId="0" xfId="14" applyNumberFormat="1" applyFont="1" applyFill="1" applyAlignment="1">
      <alignment horizontal="left" vertical="top"/>
    </xf>
    <xf numFmtId="49" fontId="11" fillId="0" borderId="0" xfId="6" applyNumberFormat="1" applyFont="1" applyAlignment="1">
      <alignment horizontal="left" vertical="top" wrapText="1"/>
    </xf>
    <xf numFmtId="49" fontId="11" fillId="0" borderId="0" xfId="6" applyNumberFormat="1" applyFont="1">
      <alignment wrapText="1"/>
    </xf>
    <xf numFmtId="0" fontId="11" fillId="0" borderId="0" xfId="6" applyFont="1">
      <alignment wrapText="1"/>
    </xf>
    <xf numFmtId="4" fontId="10" fillId="0" borderId="0" xfId="6" applyNumberFormat="1" applyFont="1" applyAlignment="1">
      <alignment horizontal="right" wrapText="1"/>
    </xf>
    <xf numFmtId="4" fontId="10" fillId="0" borderId="0" xfId="6" applyNumberFormat="1" applyFont="1" applyAlignment="1">
      <alignment horizontal="right" vertical="top" wrapText="1"/>
    </xf>
    <xf numFmtId="0" fontId="10" fillId="0" borderId="0" xfId="6" applyFont="1">
      <alignment wrapText="1"/>
    </xf>
    <xf numFmtId="49" fontId="11" fillId="0" borderId="0" xfId="6" applyNumberFormat="1" applyFont="1" applyAlignment="1">
      <alignment horizontal="justify" vertical="top" wrapText="1"/>
    </xf>
    <xf numFmtId="4" fontId="11" fillId="0" borderId="0" xfId="6" applyNumberFormat="1" applyFont="1" applyAlignment="1">
      <alignment horizontal="right"/>
    </xf>
    <xf numFmtId="4" fontId="11" fillId="0" borderId="0" xfId="6" applyNumberFormat="1" applyFont="1" applyAlignment="1">
      <alignment horizontal="right" vertical="top"/>
    </xf>
    <xf numFmtId="0" fontId="11" fillId="0" borderId="3" xfId="6" applyFont="1" applyBorder="1" applyAlignment="1">
      <alignment horizontal="center" vertical="center"/>
    </xf>
    <xf numFmtId="4" fontId="11" fillId="0" borderId="3" xfId="6" applyNumberFormat="1" applyFont="1" applyBorder="1" applyAlignment="1">
      <alignment horizontal="center"/>
    </xf>
    <xf numFmtId="49" fontId="11" fillId="0" borderId="0" xfId="6" applyNumberFormat="1" applyFont="1" applyAlignment="1">
      <alignment horizontal="center" vertical="center" wrapText="1"/>
    </xf>
    <xf numFmtId="0" fontId="11" fillId="0" borderId="0" xfId="6" applyFont="1" applyAlignment="1">
      <alignment horizontal="center" vertical="center"/>
    </xf>
    <xf numFmtId="4" fontId="11" fillId="0" borderId="0" xfId="6" applyNumberFormat="1" applyFont="1" applyAlignment="1">
      <alignment horizontal="center"/>
    </xf>
    <xf numFmtId="4" fontId="11" fillId="0" borderId="0" xfId="6" applyNumberFormat="1" applyFont="1" applyAlignment="1">
      <alignment horizontal="center" vertical="center"/>
    </xf>
    <xf numFmtId="4" fontId="11" fillId="0" borderId="0" xfId="6" applyNumberFormat="1" applyFont="1">
      <alignment wrapText="1"/>
    </xf>
    <xf numFmtId="49" fontId="10" fillId="0" borderId="0" xfId="6" applyNumberFormat="1" applyFont="1" applyAlignment="1">
      <alignment horizontal="justify" vertical="top" wrapText="1"/>
    </xf>
    <xf numFmtId="49" fontId="10" fillId="0" borderId="0" xfId="6" applyNumberFormat="1" applyFont="1" applyAlignment="1">
      <alignment horizontal="left" vertical="top"/>
    </xf>
    <xf numFmtId="0" fontId="11" fillId="0" borderId="0" xfId="6" applyFont="1" applyAlignment="1">
      <alignment vertical="top" wrapText="1"/>
    </xf>
    <xf numFmtId="0" fontId="10" fillId="0" borderId="0" xfId="1" applyFont="1" applyAlignment="1">
      <alignment vertical="top"/>
    </xf>
    <xf numFmtId="0" fontId="10" fillId="0" borderId="0" xfId="1" applyFont="1" applyAlignment="1">
      <alignment horizontal="left" vertical="top" wrapText="1"/>
    </xf>
    <xf numFmtId="0" fontId="14" fillId="0" borderId="0" xfId="0" applyFont="1" applyAlignment="1">
      <alignment horizontal="left" vertical="top" wrapText="1"/>
    </xf>
    <xf numFmtId="0" fontId="14" fillId="0" borderId="0" xfId="0" applyFont="1" applyAlignment="1">
      <alignment vertical="top"/>
    </xf>
    <xf numFmtId="4" fontId="11" fillId="0" borderId="0" xfId="6" applyNumberFormat="1" applyFont="1" applyAlignment="1"/>
    <xf numFmtId="0" fontId="14" fillId="0" borderId="0" xfId="0" applyFont="1" applyAlignment="1">
      <alignment vertical="center"/>
    </xf>
    <xf numFmtId="4" fontId="11" fillId="5" borderId="0" xfId="6" applyNumberFormat="1" applyFont="1" applyFill="1" applyAlignment="1">
      <alignment horizontal="right" wrapText="1"/>
    </xf>
    <xf numFmtId="4" fontId="11" fillId="5" borderId="0" xfId="6" applyNumberFormat="1" applyFont="1" applyFill="1" applyAlignment="1">
      <alignment horizontal="right" vertical="top" wrapText="1"/>
    </xf>
    <xf numFmtId="0" fontId="12" fillId="5" borderId="0" xfId="3" applyFont="1" applyFill="1" applyAlignment="1">
      <alignment vertical="center"/>
    </xf>
    <xf numFmtId="0" fontId="11" fillId="5" borderId="0" xfId="6" applyFont="1" applyFill="1">
      <alignment wrapText="1"/>
    </xf>
    <xf numFmtId="0" fontId="11" fillId="0" borderId="0" xfId="6" applyFont="1" applyAlignment="1">
      <alignment vertical="center" wrapText="1"/>
    </xf>
    <xf numFmtId="49" fontId="11" fillId="0" borderId="0" xfId="6" applyNumberFormat="1" applyFont="1" applyAlignment="1">
      <alignment vertical="center" wrapText="1"/>
    </xf>
    <xf numFmtId="4" fontId="11" fillId="0" borderId="1" xfId="6" applyNumberFormat="1" applyFont="1" applyBorder="1" applyAlignment="1">
      <alignment horizontal="right" vertical="center" wrapText="1"/>
    </xf>
    <xf numFmtId="4" fontId="11" fillId="0" borderId="9" xfId="6" applyNumberFormat="1" applyFont="1" applyBorder="1" applyAlignment="1">
      <alignment horizontal="right" vertical="center" wrapText="1"/>
    </xf>
    <xf numFmtId="49" fontId="10" fillId="0" borderId="0" xfId="6" applyNumberFormat="1" applyFont="1" applyAlignment="1">
      <alignment horizontal="right" vertical="center" wrapText="1"/>
    </xf>
    <xf numFmtId="0" fontId="9" fillId="0" borderId="3" xfId="6" applyFont="1" applyBorder="1" applyAlignment="1">
      <alignment horizontal="left" vertical="center"/>
    </xf>
    <xf numFmtId="0" fontId="11" fillId="0" borderId="0" xfId="6" applyFont="1" applyAlignment="1">
      <alignment horizontal="center" vertical="center" wrapText="1"/>
    </xf>
    <xf numFmtId="0" fontId="10" fillId="0" borderId="0" xfId="6" applyFont="1" applyAlignment="1">
      <alignment horizontal="center" vertical="center" wrapText="1"/>
    </xf>
    <xf numFmtId="0" fontId="10" fillId="0" borderId="0" xfId="6" applyFont="1" applyAlignment="1">
      <alignment horizontal="center" vertical="center"/>
    </xf>
    <xf numFmtId="0" fontId="10" fillId="0" borderId="0" xfId="14" applyFont="1" applyFill="1" applyAlignment="1">
      <alignment horizontal="center" vertical="center"/>
    </xf>
    <xf numFmtId="0" fontId="11" fillId="4" borderId="3" xfId="6" applyFont="1" applyFill="1" applyBorder="1" applyAlignment="1">
      <alignment horizontal="center" vertical="center"/>
    </xf>
    <xf numFmtId="49" fontId="11" fillId="4" borderId="3" xfId="6" applyNumberFormat="1" applyFont="1" applyFill="1" applyBorder="1" applyAlignment="1">
      <alignment horizontal="center" vertical="center" wrapText="1"/>
    </xf>
    <xf numFmtId="4" fontId="11" fillId="4" borderId="3" xfId="6" applyNumberFormat="1" applyFont="1" applyFill="1" applyBorder="1" applyAlignment="1">
      <alignment horizontal="center" vertical="center"/>
    </xf>
    <xf numFmtId="0" fontId="11" fillId="0" borderId="0" xfId="0" applyFont="1" applyAlignment="1">
      <alignment horizontal="left" vertical="center"/>
    </xf>
    <xf numFmtId="49" fontId="11" fillId="3" borderId="3" xfId="6" applyNumberFormat="1" applyFont="1" applyFill="1" applyBorder="1" applyAlignment="1">
      <alignment horizontal="center" vertical="center"/>
    </xf>
    <xf numFmtId="49" fontId="11" fillId="3" borderId="2" xfId="6" applyNumberFormat="1" applyFont="1" applyFill="1" applyBorder="1" applyAlignment="1">
      <alignment horizontal="left" vertical="center"/>
    </xf>
    <xf numFmtId="49" fontId="10" fillId="3" borderId="4" xfId="6" applyNumberFormat="1" applyFont="1" applyFill="1" applyBorder="1" applyAlignment="1">
      <alignment horizontal="left" vertical="center"/>
    </xf>
    <xf numFmtId="4" fontId="11" fillId="3" borderId="5" xfId="6" applyNumberFormat="1" applyFont="1" applyFill="1" applyBorder="1" applyAlignment="1">
      <alignment horizontal="right" vertical="center" wrapText="1"/>
    </xf>
    <xf numFmtId="4" fontId="11" fillId="3" borderId="3" xfId="6" applyNumberFormat="1" applyFont="1" applyFill="1" applyBorder="1" applyAlignment="1">
      <alignment horizontal="right" vertical="top" wrapText="1"/>
    </xf>
    <xf numFmtId="4" fontId="11" fillId="6" borderId="4" xfId="6" applyNumberFormat="1" applyFont="1" applyFill="1" applyBorder="1" applyAlignment="1">
      <alignment horizontal="right" vertical="center" wrapText="1"/>
    </xf>
    <xf numFmtId="4" fontId="11" fillId="6" borderId="5" xfId="6" applyNumberFormat="1" applyFont="1" applyFill="1" applyBorder="1" applyAlignment="1">
      <alignment horizontal="right" vertical="center" wrapText="1"/>
    </xf>
    <xf numFmtId="49" fontId="11" fillId="6" borderId="2" xfId="14" applyNumberFormat="1" applyFont="1" applyFill="1" applyBorder="1" applyAlignment="1">
      <alignment horizontal="left" vertical="center"/>
    </xf>
    <xf numFmtId="0" fontId="11" fillId="6" borderId="3" xfId="14" applyFont="1" applyFill="1" applyBorder="1" applyAlignment="1">
      <alignment horizontal="center" vertical="center"/>
    </xf>
    <xf numFmtId="4" fontId="11" fillId="5" borderId="0" xfId="6" applyNumberFormat="1" applyFont="1" applyFill="1" applyAlignment="1">
      <alignment horizontal="right"/>
    </xf>
    <xf numFmtId="4" fontId="11" fillId="5" borderId="0" xfId="6" applyNumberFormat="1" applyFont="1" applyFill="1">
      <alignment wrapText="1"/>
    </xf>
    <xf numFmtId="4" fontId="10" fillId="0" borderId="0" xfId="1" applyNumberFormat="1" applyFont="1" applyAlignment="1">
      <alignment vertical="top"/>
    </xf>
    <xf numFmtId="4" fontId="11" fillId="0" borderId="1" xfId="6" applyNumberFormat="1" applyFont="1" applyBorder="1" applyAlignment="1">
      <alignment horizontal="right" vertical="center"/>
    </xf>
    <xf numFmtId="4" fontId="14" fillId="0" borderId="0" xfId="0" applyNumberFormat="1" applyFont="1" applyAlignment="1">
      <alignment vertical="top"/>
    </xf>
    <xf numFmtId="4" fontId="9" fillId="0" borderId="3" xfId="6" applyNumberFormat="1" applyFont="1" applyBorder="1" applyAlignment="1">
      <alignment vertical="center"/>
    </xf>
    <xf numFmtId="4" fontId="10" fillId="3" borderId="4" xfId="6" applyNumberFormat="1" applyFont="1" applyFill="1" applyBorder="1" applyAlignment="1">
      <alignment horizontal="left" vertical="center"/>
    </xf>
    <xf numFmtId="4" fontId="11" fillId="3" borderId="4" xfId="6" applyNumberFormat="1" applyFont="1" applyFill="1" applyBorder="1" applyAlignment="1">
      <alignment horizontal="right" vertical="center"/>
    </xf>
    <xf numFmtId="4" fontId="11" fillId="6" borderId="4" xfId="6" applyNumberFormat="1" applyFont="1" applyFill="1" applyBorder="1" applyAlignment="1">
      <alignment horizontal="right" vertical="center"/>
    </xf>
    <xf numFmtId="4" fontId="10" fillId="0" borderId="0" xfId="6" applyNumberFormat="1" applyFont="1" applyAlignment="1"/>
    <xf numFmtId="0" fontId="11" fillId="0" borderId="3" xfId="6" applyFont="1" applyBorder="1" applyAlignment="1">
      <alignment horizontal="left" vertical="top" wrapText="1" shrinkToFit="1"/>
    </xf>
    <xf numFmtId="166" fontId="11" fillId="0" borderId="3" xfId="6" applyNumberFormat="1" applyFont="1" applyBorder="1" applyAlignment="1">
      <alignment horizontal="right" wrapText="1"/>
    </xf>
    <xf numFmtId="49" fontId="11" fillId="0" borderId="3" xfId="6" applyNumberFormat="1" applyFont="1" applyBorder="1" applyAlignment="1">
      <alignment horizontal="center" vertical="center"/>
    </xf>
    <xf numFmtId="0" fontId="11" fillId="0" borderId="0" xfId="6" applyFont="1" applyAlignment="1">
      <alignment horizontal="justify" vertical="top" wrapText="1" shrinkToFit="1"/>
    </xf>
    <xf numFmtId="0" fontId="14" fillId="0" borderId="0" xfId="0" applyFont="1" applyAlignment="1">
      <alignment vertical="center" wrapText="1"/>
    </xf>
    <xf numFmtId="4" fontId="11" fillId="0" borderId="0" xfId="6" applyNumberFormat="1" applyFont="1" applyAlignment="1">
      <alignment vertical="top" wrapText="1"/>
    </xf>
    <xf numFmtId="0" fontId="10" fillId="5" borderId="0" xfId="1" applyFont="1" applyFill="1" applyAlignment="1">
      <alignment horizontal="left" vertical="top" wrapText="1"/>
    </xf>
    <xf numFmtId="4" fontId="11" fillId="4" borderId="3" xfId="6" applyNumberFormat="1" applyFont="1" applyFill="1" applyBorder="1" applyAlignment="1">
      <alignment horizontal="center" vertical="center" wrapText="1"/>
    </xf>
    <xf numFmtId="4" fontId="11" fillId="0" borderId="0" xfId="6" applyNumberFormat="1" applyFont="1" applyAlignment="1">
      <alignment horizontal="center" vertical="center" wrapText="1"/>
    </xf>
    <xf numFmtId="49" fontId="10" fillId="3" borderId="5" xfId="6" applyNumberFormat="1" applyFont="1" applyFill="1" applyBorder="1" applyAlignment="1">
      <alignment horizontal="left" vertical="center" wrapText="1"/>
    </xf>
    <xf numFmtId="166" fontId="11" fillId="0" borderId="0" xfId="6" applyNumberFormat="1" applyFont="1" applyAlignment="1">
      <alignment horizontal="right" wrapText="1"/>
    </xf>
    <xf numFmtId="4" fontId="11" fillId="6" borderId="3" xfId="6" applyNumberFormat="1" applyFont="1" applyFill="1" applyBorder="1" applyAlignment="1">
      <alignment horizontal="right" vertical="center" wrapText="1"/>
    </xf>
    <xf numFmtId="0" fontId="11" fillId="7" borderId="3" xfId="14" applyFont="1" applyFill="1" applyBorder="1" applyAlignment="1">
      <alignment horizontal="center" vertical="center"/>
    </xf>
    <xf numFmtId="49" fontId="11" fillId="7" borderId="2" xfId="14" applyNumberFormat="1" applyFont="1" applyFill="1" applyBorder="1" applyAlignment="1">
      <alignment horizontal="left" vertical="top"/>
    </xf>
    <xf numFmtId="4" fontId="11" fillId="8" borderId="3" xfId="6" applyNumberFormat="1" applyFont="1" applyFill="1" applyBorder="1" applyAlignment="1">
      <alignment horizontal="right" vertical="top" wrapText="1"/>
    </xf>
    <xf numFmtId="0" fontId="11" fillId="8" borderId="2" xfId="14" applyFont="1" applyFill="1" applyBorder="1" applyAlignment="1">
      <alignment horizontal="center" vertical="center"/>
    </xf>
    <xf numFmtId="49" fontId="11" fillId="8" borderId="2" xfId="14" applyNumberFormat="1" applyFont="1" applyFill="1" applyBorder="1" applyAlignment="1">
      <alignment horizontal="left" vertical="top"/>
    </xf>
    <xf numFmtId="4" fontId="11" fillId="8" borderId="5" xfId="6" applyNumberFormat="1" applyFont="1" applyFill="1" applyBorder="1" applyAlignment="1">
      <alignment horizontal="right" vertical="top" wrapText="1"/>
    </xf>
    <xf numFmtId="49" fontId="11" fillId="3" borderId="2" xfId="14" applyNumberFormat="1" applyFont="1" applyFill="1" applyBorder="1" applyAlignment="1">
      <alignment horizontal="left" vertical="top"/>
    </xf>
    <xf numFmtId="4" fontId="11" fillId="7" borderId="3" xfId="6" applyNumberFormat="1" applyFont="1" applyFill="1" applyBorder="1" applyAlignment="1">
      <alignment horizontal="right" vertical="top" wrapText="1"/>
    </xf>
    <xf numFmtId="49" fontId="11" fillId="8" borderId="2" xfId="14" applyNumberFormat="1" applyFont="1" applyFill="1" applyBorder="1" applyAlignment="1">
      <alignment horizontal="left" vertical="center"/>
    </xf>
    <xf numFmtId="4" fontId="11" fillId="8" borderId="4" xfId="6" applyNumberFormat="1" applyFont="1" applyFill="1" applyBorder="1" applyAlignment="1">
      <alignment horizontal="right" vertical="center"/>
    </xf>
    <xf numFmtId="4" fontId="11" fillId="8" borderId="5" xfId="6" applyNumberFormat="1" applyFont="1" applyFill="1" applyBorder="1" applyAlignment="1">
      <alignment horizontal="right" vertical="center" wrapText="1"/>
    </xf>
    <xf numFmtId="4" fontId="11" fillId="8" borderId="4" xfId="6" applyNumberFormat="1" applyFont="1" applyFill="1" applyBorder="1" applyAlignment="1">
      <alignment horizontal="right" vertical="center" wrapText="1"/>
    </xf>
    <xf numFmtId="4" fontId="11" fillId="6" borderId="4" xfId="6" applyNumberFormat="1" applyFont="1" applyFill="1" applyBorder="1" applyAlignment="1">
      <alignment horizontal="right" vertical="top"/>
    </xf>
    <xf numFmtId="4" fontId="11" fillId="6" borderId="5" xfId="6" applyNumberFormat="1" applyFont="1" applyFill="1" applyBorder="1" applyAlignment="1">
      <alignment horizontal="right" vertical="top" wrapText="1"/>
    </xf>
    <xf numFmtId="4" fontId="11" fillId="6" borderId="3" xfId="6" applyNumberFormat="1" applyFont="1" applyFill="1" applyBorder="1" applyAlignment="1">
      <alignment horizontal="right" vertical="top" wrapText="1"/>
    </xf>
    <xf numFmtId="4" fontId="11" fillId="3" borderId="4" xfId="6" applyNumberFormat="1" applyFont="1" applyFill="1" applyBorder="1" applyAlignment="1">
      <alignment horizontal="right" vertical="top"/>
    </xf>
    <xf numFmtId="4" fontId="11" fillId="3" borderId="5" xfId="6" applyNumberFormat="1" applyFont="1" applyFill="1" applyBorder="1" applyAlignment="1">
      <alignment horizontal="right" vertical="top" wrapText="1"/>
    </xf>
    <xf numFmtId="49" fontId="11" fillId="6" borderId="2" xfId="14" applyNumberFormat="1" applyFont="1" applyFill="1" applyBorder="1" applyAlignment="1">
      <alignment horizontal="left" vertical="top"/>
    </xf>
    <xf numFmtId="0" fontId="10" fillId="0" borderId="0" xfId="1" applyFont="1" applyAlignment="1">
      <alignment horizontal="left" vertical="center"/>
    </xf>
    <xf numFmtId="0" fontId="12" fillId="0" borderId="0" xfId="3" applyFont="1" applyAlignment="1">
      <alignment horizontal="center" vertical="center"/>
    </xf>
    <xf numFmtId="0" fontId="13" fillId="0" borderId="0" xfId="3" applyFont="1" applyAlignment="1">
      <alignment horizontal="center" vertical="center"/>
    </xf>
    <xf numFmtId="0" fontId="10" fillId="0" borderId="0" xfId="1" applyFont="1" applyAlignment="1">
      <alignment horizontal="center" vertical="center"/>
    </xf>
    <xf numFmtId="0" fontId="12" fillId="0" borderId="0" xfId="0" applyFont="1" applyAlignment="1">
      <alignment horizontal="center" vertical="center" wrapText="1"/>
    </xf>
    <xf numFmtId="49" fontId="10" fillId="3" borderId="4" xfId="6" applyNumberFormat="1" applyFont="1" applyFill="1" applyBorder="1" applyAlignment="1">
      <alignment horizontal="center" vertical="center"/>
    </xf>
    <xf numFmtId="0" fontId="11" fillId="3" borderId="4" xfId="6" applyFont="1" applyFill="1" applyBorder="1" applyAlignment="1">
      <alignment horizontal="center" vertical="center"/>
    </xf>
    <xf numFmtId="0" fontId="11" fillId="6" borderId="4" xfId="6" applyFont="1" applyFill="1" applyBorder="1" applyAlignment="1">
      <alignment horizontal="center" vertical="center"/>
    </xf>
    <xf numFmtId="0" fontId="11" fillId="8" borderId="4" xfId="6" applyFont="1" applyFill="1" applyBorder="1" applyAlignment="1">
      <alignment horizontal="center" vertical="center"/>
    </xf>
    <xf numFmtId="0" fontId="11" fillId="7" borderId="3" xfId="14" applyFont="1" applyFill="1" applyBorder="1" applyAlignment="1">
      <alignment horizontal="center" vertical="top"/>
    </xf>
    <xf numFmtId="4" fontId="11" fillId="7" borderId="4" xfId="6" applyNumberFormat="1" applyFont="1" applyFill="1" applyBorder="1" applyAlignment="1">
      <alignment horizontal="right" vertical="top" wrapText="1"/>
    </xf>
    <xf numFmtId="0" fontId="11" fillId="8" borderId="3" xfId="14" applyFont="1" applyFill="1" applyBorder="1" applyAlignment="1">
      <alignment horizontal="center" vertical="top"/>
    </xf>
    <xf numFmtId="0" fontId="11" fillId="8" borderId="4" xfId="6" applyFont="1" applyFill="1" applyBorder="1" applyAlignment="1">
      <alignment horizontal="center" vertical="top"/>
    </xf>
    <xf numFmtId="4" fontId="11" fillId="8" borderId="4" xfId="6" applyNumberFormat="1" applyFont="1" applyFill="1" applyBorder="1" applyAlignment="1">
      <alignment horizontal="right" vertical="top"/>
    </xf>
    <xf numFmtId="0" fontId="11" fillId="3" borderId="4" xfId="6" applyFont="1" applyFill="1" applyBorder="1" applyAlignment="1">
      <alignment horizontal="center" vertical="top"/>
    </xf>
    <xf numFmtId="0" fontId="11" fillId="6" borderId="2" xfId="14" applyFont="1" applyFill="1" applyBorder="1" applyAlignment="1">
      <alignment horizontal="center" vertical="top"/>
    </xf>
    <xf numFmtId="0" fontId="11" fillId="6" borderId="4" xfId="6" applyFont="1" applyFill="1" applyBorder="1" applyAlignment="1">
      <alignment horizontal="center" vertical="top"/>
    </xf>
    <xf numFmtId="0" fontId="11" fillId="7" borderId="2" xfId="14" applyFont="1" applyFill="1" applyBorder="1" applyAlignment="1">
      <alignment horizontal="center" vertical="top"/>
    </xf>
    <xf numFmtId="0" fontId="11" fillId="7" borderId="4" xfId="6" applyFont="1" applyFill="1" applyBorder="1" applyAlignment="1">
      <alignment horizontal="center" vertical="top"/>
    </xf>
    <xf numFmtId="4" fontId="11" fillId="7" borderId="4" xfId="6" applyNumberFormat="1" applyFont="1" applyFill="1" applyBorder="1" applyAlignment="1">
      <alignment horizontal="right" vertical="top"/>
    </xf>
    <xf numFmtId="4" fontId="11" fillId="7" borderId="5" xfId="6" applyNumberFormat="1" applyFont="1" applyFill="1" applyBorder="1" applyAlignment="1">
      <alignment horizontal="right" vertical="top" wrapText="1"/>
    </xf>
    <xf numFmtId="49" fontId="11" fillId="3" borderId="2" xfId="14" applyNumberFormat="1" applyFont="1" applyFill="1" applyBorder="1" applyAlignment="1">
      <alignment horizontal="center" vertical="top"/>
    </xf>
    <xf numFmtId="0" fontId="11" fillId="8" borderId="2" xfId="14" applyFont="1" applyFill="1" applyBorder="1" applyAlignment="1">
      <alignment horizontal="center" vertical="top"/>
    </xf>
    <xf numFmtId="0" fontId="12" fillId="5" borderId="0" xfId="3" applyFont="1" applyFill="1" applyAlignment="1">
      <alignment horizontal="left" vertical="center"/>
    </xf>
    <xf numFmtId="0" fontId="10" fillId="0" borderId="8" xfId="1" applyFont="1" applyBorder="1" applyAlignment="1">
      <alignment horizontal="left" vertical="center"/>
    </xf>
    <xf numFmtId="0" fontId="12" fillId="5" borderId="0" xfId="0" applyFont="1" applyFill="1" applyAlignment="1">
      <alignment horizontal="left" vertical="center"/>
    </xf>
    <xf numFmtId="0" fontId="10" fillId="0" borderId="0" xfId="3" applyFont="1" applyAlignment="1">
      <alignment horizontal="left" vertical="center"/>
    </xf>
    <xf numFmtId="0" fontId="12" fillId="5" borderId="0" xfId="3" applyFont="1" applyFill="1" applyAlignment="1">
      <alignment horizontal="left" vertical="top"/>
    </xf>
    <xf numFmtId="0" fontId="11" fillId="0" borderId="0" xfId="6" applyFont="1" applyAlignment="1">
      <alignment horizontal="center" vertical="top"/>
    </xf>
    <xf numFmtId="0" fontId="11" fillId="0" borderId="3" xfId="6" applyFont="1" applyBorder="1" applyAlignment="1">
      <alignment horizontal="justify" vertical="top" wrapText="1" readingOrder="1"/>
    </xf>
    <xf numFmtId="0" fontId="11" fillId="0" borderId="3" xfId="6" applyFont="1" applyBorder="1" applyAlignment="1">
      <alignment horizontal="justify" vertical="top" wrapText="1"/>
    </xf>
    <xf numFmtId="167" fontId="11" fillId="0" borderId="3" xfId="6" applyNumberFormat="1" applyFont="1" applyBorder="1" applyAlignment="1">
      <alignment horizontal="center" vertical="center"/>
    </xf>
    <xf numFmtId="49" fontId="11" fillId="0" borderId="0" xfId="6" applyNumberFormat="1" applyFont="1" applyAlignment="1">
      <alignment horizontal="right" vertical="top"/>
    </xf>
    <xf numFmtId="0" fontId="11" fillId="6" borderId="6" xfId="6" applyFont="1" applyFill="1" applyBorder="1" applyAlignment="1">
      <alignment horizontal="center" vertical="top" wrapText="1"/>
    </xf>
    <xf numFmtId="49" fontId="11" fillId="6" borderId="4" xfId="6" applyNumberFormat="1" applyFont="1" applyFill="1" applyBorder="1" applyAlignment="1">
      <alignment horizontal="justify" vertical="top" wrapText="1"/>
    </xf>
    <xf numFmtId="0" fontId="11" fillId="6" borderId="4" xfId="6" applyFont="1" applyFill="1" applyBorder="1" applyAlignment="1">
      <alignment horizontal="center" vertical="top" wrapText="1"/>
    </xf>
    <xf numFmtId="4" fontId="11" fillId="6" borderId="4" xfId="6" applyNumberFormat="1" applyFont="1" applyFill="1" applyBorder="1" applyAlignment="1">
      <alignment horizontal="right" vertical="top" wrapText="1"/>
    </xf>
    <xf numFmtId="0" fontId="11" fillId="6" borderId="11" xfId="6" applyFont="1" applyFill="1" applyBorder="1" applyAlignment="1">
      <alignment horizontal="center" vertical="top" wrapText="1"/>
    </xf>
    <xf numFmtId="0" fontId="11" fillId="6" borderId="7" xfId="6" applyFont="1" applyFill="1" applyBorder="1" applyAlignment="1">
      <alignment horizontal="center" vertical="top" wrapText="1"/>
    </xf>
    <xf numFmtId="49" fontId="14" fillId="0" borderId="0" xfId="0" applyNumberFormat="1" applyFont="1" applyAlignment="1">
      <alignment vertical="top"/>
    </xf>
    <xf numFmtId="0" fontId="11" fillId="0" borderId="0" xfId="6" applyFont="1" applyAlignment="1">
      <alignment horizontal="left" vertical="center"/>
    </xf>
    <xf numFmtId="4" fontId="15" fillId="0" borderId="0" xfId="3" applyNumberFormat="1" applyFont="1" applyAlignment="1">
      <alignment vertical="center"/>
    </xf>
    <xf numFmtId="4" fontId="11" fillId="0" borderId="0" xfId="3" applyNumberFormat="1" applyFont="1" applyAlignment="1">
      <alignment vertical="center"/>
    </xf>
    <xf numFmtId="49" fontId="11" fillId="0" borderId="0" xfId="6" applyNumberFormat="1" applyFont="1" applyAlignment="1">
      <alignment horizontal="center" vertical="center"/>
    </xf>
    <xf numFmtId="49" fontId="11" fillId="0" borderId="0" xfId="6" applyNumberFormat="1" applyFont="1" applyAlignment="1">
      <alignment horizontal="left" vertical="center" wrapText="1"/>
    </xf>
    <xf numFmtId="0" fontId="11" fillId="0" borderId="7" xfId="6" applyFont="1" applyBorder="1" applyAlignment="1">
      <alignment horizontal="justify" vertical="top" wrapText="1" readingOrder="1"/>
    </xf>
    <xf numFmtId="0" fontId="11" fillId="0" borderId="6" xfId="6" applyFont="1" applyBorder="1" applyAlignment="1">
      <alignment horizontal="justify" vertical="top" wrapText="1" readingOrder="1"/>
    </xf>
    <xf numFmtId="0" fontId="11" fillId="0" borderId="1" xfId="6" applyFont="1" applyBorder="1" applyAlignment="1">
      <alignment horizontal="justify" vertical="top" wrapText="1" shrinkToFit="1"/>
    </xf>
    <xf numFmtId="0" fontId="11" fillId="3" borderId="12" xfId="6" applyFont="1" applyFill="1" applyBorder="1" applyAlignment="1">
      <alignment horizontal="center" vertical="top"/>
    </xf>
    <xf numFmtId="0" fontId="11" fillId="3" borderId="13" xfId="6" applyFont="1" applyFill="1" applyBorder="1" applyAlignment="1">
      <alignment horizontal="center" vertical="top"/>
    </xf>
    <xf numFmtId="4" fontId="11" fillId="3" borderId="13" xfId="6" applyNumberFormat="1" applyFont="1" applyFill="1" applyBorder="1" applyAlignment="1">
      <alignment horizontal="right" vertical="top"/>
    </xf>
    <xf numFmtId="4" fontId="11" fillId="3" borderId="13" xfId="6" applyNumberFormat="1" applyFont="1" applyFill="1" applyBorder="1" applyAlignment="1">
      <alignment horizontal="right" vertical="top" wrapText="1"/>
    </xf>
    <xf numFmtId="4" fontId="11" fillId="3" borderId="14" xfId="6" applyNumberFormat="1" applyFont="1" applyFill="1" applyBorder="1" applyAlignment="1">
      <alignment horizontal="right" vertical="top" wrapText="1"/>
    </xf>
    <xf numFmtId="0" fontId="11" fillId="3" borderId="15" xfId="6" applyFont="1" applyFill="1" applyBorder="1" applyAlignment="1">
      <alignment horizontal="center" vertical="top"/>
    </xf>
    <xf numFmtId="0" fontId="11" fillId="3" borderId="16" xfId="6" applyFont="1" applyFill="1" applyBorder="1" applyAlignment="1">
      <alignment horizontal="center" vertical="top"/>
    </xf>
    <xf numFmtId="4" fontId="11" fillId="3" borderId="16" xfId="6" applyNumberFormat="1" applyFont="1" applyFill="1" applyBorder="1" applyAlignment="1">
      <alignment horizontal="right" vertical="top"/>
    </xf>
    <xf numFmtId="4" fontId="11" fillId="3" borderId="16" xfId="6" applyNumberFormat="1" applyFont="1" applyFill="1" applyBorder="1" applyAlignment="1">
      <alignment horizontal="right" vertical="top" wrapText="1"/>
    </xf>
    <xf numFmtId="4" fontId="11" fillId="3" borderId="17" xfId="6" applyNumberFormat="1" applyFont="1" applyFill="1" applyBorder="1" applyAlignment="1">
      <alignment horizontal="right" vertical="top" wrapText="1"/>
    </xf>
    <xf numFmtId="0" fontId="10" fillId="3" borderId="16" xfId="6" applyFont="1" applyFill="1" applyBorder="1" applyAlignment="1">
      <alignment vertical="top" wrapText="1"/>
    </xf>
    <xf numFmtId="49" fontId="10" fillId="3" borderId="13" xfId="6" applyNumberFormat="1" applyFont="1" applyFill="1" applyBorder="1" applyAlignment="1">
      <alignment vertical="top" wrapText="1"/>
    </xf>
    <xf numFmtId="49" fontId="9" fillId="0" borderId="3" xfId="6" applyNumberFormat="1" applyFont="1" applyBorder="1" applyAlignment="1">
      <alignment vertical="center"/>
    </xf>
    <xf numFmtId="0" fontId="9" fillId="0" borderId="3" xfId="6" applyFont="1" applyBorder="1" applyAlignment="1">
      <alignment vertical="center"/>
    </xf>
    <xf numFmtId="0" fontId="16" fillId="3" borderId="2" xfId="6" applyFont="1" applyFill="1" applyBorder="1" applyAlignment="1">
      <alignment horizontal="center" vertical="top"/>
    </xf>
    <xf numFmtId="49" fontId="16" fillId="3" borderId="4" xfId="6" applyNumberFormat="1" applyFont="1" applyFill="1" applyBorder="1" applyAlignment="1">
      <alignment vertical="top" wrapText="1"/>
    </xf>
    <xf numFmtId="0" fontId="16" fillId="3" borderId="4" xfId="6" applyFont="1" applyFill="1" applyBorder="1" applyAlignment="1">
      <alignment horizontal="center" vertical="top"/>
    </xf>
    <xf numFmtId="4" fontId="16" fillId="3" borderId="4" xfId="6" applyNumberFormat="1" applyFont="1" applyFill="1" applyBorder="1" applyAlignment="1">
      <alignment horizontal="right" vertical="top"/>
    </xf>
    <xf numFmtId="4" fontId="16" fillId="3" borderId="4" xfId="6" applyNumberFormat="1" applyFont="1" applyFill="1" applyBorder="1" applyAlignment="1">
      <alignment horizontal="right" vertical="top" wrapText="1"/>
    </xf>
    <xf numFmtId="4" fontId="16" fillId="3" borderId="5" xfId="6" applyNumberFormat="1" applyFont="1" applyFill="1" applyBorder="1" applyAlignment="1">
      <alignment horizontal="right" vertical="top" wrapText="1"/>
    </xf>
    <xf numFmtId="0" fontId="16" fillId="0" borderId="0" xfId="6" applyFont="1">
      <alignment wrapText="1"/>
    </xf>
    <xf numFmtId="0" fontId="11" fillId="0" borderId="6" xfId="6" applyFont="1" applyBorder="1" applyAlignment="1">
      <alignment horizontal="center" vertical="center"/>
    </xf>
    <xf numFmtId="4" fontId="11" fillId="10" borderId="3" xfId="6" applyNumberFormat="1" applyFont="1" applyFill="1" applyBorder="1" applyAlignment="1">
      <alignment horizontal="right" vertical="top" wrapText="1"/>
    </xf>
    <xf numFmtId="4" fontId="10" fillId="10" borderId="3" xfId="6" applyNumberFormat="1" applyFont="1" applyFill="1" applyBorder="1" applyAlignment="1">
      <alignment horizontal="right" vertical="top" wrapText="1"/>
    </xf>
    <xf numFmtId="0" fontId="10" fillId="7" borderId="2" xfId="1" applyFont="1" applyFill="1" applyBorder="1" applyAlignment="1">
      <alignment vertical="center"/>
    </xf>
    <xf numFmtId="0" fontId="10" fillId="10" borderId="2" xfId="1" applyFont="1" applyFill="1" applyBorder="1" applyAlignment="1">
      <alignment vertical="center"/>
    </xf>
    <xf numFmtId="0" fontId="11" fillId="0" borderId="6" xfId="6" applyFont="1" applyBorder="1" applyAlignment="1">
      <alignment horizontal="justify" vertical="top" wrapText="1" shrinkToFit="1"/>
    </xf>
    <xf numFmtId="0" fontId="11" fillId="0" borderId="7" xfId="6" applyFont="1" applyBorder="1" applyAlignment="1">
      <alignment horizontal="justify" vertical="top" wrapText="1" shrinkToFit="1"/>
    </xf>
    <xf numFmtId="0" fontId="11" fillId="0" borderId="7" xfId="6" applyFont="1" applyBorder="1" applyAlignment="1">
      <alignment horizontal="right" vertical="top" wrapText="1" shrinkToFit="1"/>
    </xf>
    <xf numFmtId="0" fontId="11" fillId="0" borderId="9" xfId="6" applyFont="1" applyBorder="1" applyAlignment="1">
      <alignment horizontal="justify" vertical="top" wrapText="1" shrinkToFit="1"/>
    </xf>
    <xf numFmtId="0" fontId="10" fillId="10" borderId="18" xfId="1" applyFont="1" applyFill="1" applyBorder="1" applyAlignment="1">
      <alignment horizontal="left" vertical="center"/>
    </xf>
    <xf numFmtId="4" fontId="11" fillId="10" borderId="19" xfId="6" applyNumberFormat="1" applyFont="1" applyFill="1" applyBorder="1" applyAlignment="1">
      <alignment horizontal="right" vertical="center"/>
    </xf>
    <xf numFmtId="4" fontId="11" fillId="10" borderId="19" xfId="6" applyNumberFormat="1" applyFont="1" applyFill="1" applyBorder="1" applyAlignment="1">
      <alignment horizontal="right" vertical="center" wrapText="1"/>
    </xf>
    <xf numFmtId="4" fontId="11" fillId="10" borderId="20" xfId="6" applyNumberFormat="1" applyFont="1" applyFill="1" applyBorder="1" applyAlignment="1">
      <alignment horizontal="right" vertical="center" wrapText="1"/>
    </xf>
    <xf numFmtId="0" fontId="10" fillId="9" borderId="2" xfId="1" applyFont="1" applyFill="1" applyBorder="1" applyAlignment="1">
      <alignment vertical="center"/>
    </xf>
    <xf numFmtId="0" fontId="11" fillId="0" borderId="0" xfId="6" applyFont="1" applyAlignment="1">
      <alignment horizontal="left" vertical="center"/>
    </xf>
    <xf numFmtId="0" fontId="11" fillId="0" borderId="0" xfId="6" applyFont="1" applyAlignment="1">
      <alignment horizontal="left" vertical="center" wrapText="1"/>
    </xf>
    <xf numFmtId="0" fontId="11" fillId="0" borderId="0" xfId="6" applyFont="1" applyAlignment="1">
      <alignment vertical="center" wrapText="1"/>
    </xf>
    <xf numFmtId="0" fontId="11" fillId="0" borderId="0" xfId="6" applyFont="1" applyAlignment="1">
      <alignment vertical="center"/>
    </xf>
    <xf numFmtId="49" fontId="11" fillId="0" borderId="0" xfId="6" applyNumberFormat="1" applyFont="1" applyAlignment="1">
      <alignment horizontal="left" vertical="center" wrapText="1"/>
    </xf>
    <xf numFmtId="49" fontId="11" fillId="0" borderId="0" xfId="6" applyNumberFormat="1" applyFont="1" applyAlignment="1">
      <alignment horizontal="left" vertical="top" wrapText="1"/>
    </xf>
    <xf numFmtId="49" fontId="11" fillId="3" borderId="2" xfId="6" applyNumberFormat="1" applyFont="1" applyFill="1" applyBorder="1" applyAlignment="1">
      <alignment horizontal="left" vertical="top" wrapText="1"/>
    </xf>
    <xf numFmtId="49" fontId="11" fillId="3" borderId="4" xfId="6" applyNumberFormat="1" applyFont="1" applyFill="1" applyBorder="1" applyAlignment="1">
      <alignment horizontal="left" vertical="top" wrapText="1"/>
    </xf>
    <xf numFmtId="49" fontId="11" fillId="3" borderId="5" xfId="6" applyNumberFormat="1" applyFont="1" applyFill="1" applyBorder="1" applyAlignment="1">
      <alignment horizontal="left" vertical="top" wrapText="1"/>
    </xf>
    <xf numFmtId="0" fontId="14" fillId="0" borderId="0" xfId="0" applyFont="1" applyAlignment="1">
      <alignment horizontal="left" vertical="top" wrapText="1"/>
    </xf>
    <xf numFmtId="0" fontId="14" fillId="0" borderId="0" xfId="0" applyFont="1" applyAlignment="1">
      <alignment vertical="top" wrapText="1"/>
    </xf>
    <xf numFmtId="0" fontId="10" fillId="0" borderId="0" xfId="0" applyFont="1" applyAlignment="1">
      <alignment horizontal="left" vertical="top" wrapText="1"/>
    </xf>
    <xf numFmtId="0" fontId="10" fillId="0" borderId="0" xfId="1" applyFont="1" applyAlignment="1">
      <alignment horizontal="left" vertical="top" wrapText="1"/>
    </xf>
    <xf numFmtId="0" fontId="10" fillId="10" borderId="4" xfId="1" applyFont="1" applyFill="1" applyBorder="1" applyAlignment="1">
      <alignment horizontal="left" vertical="center"/>
    </xf>
    <xf numFmtId="0" fontId="10" fillId="10" borderId="5" xfId="1" applyFont="1" applyFill="1" applyBorder="1" applyAlignment="1">
      <alignment horizontal="left" vertical="center"/>
    </xf>
    <xf numFmtId="0" fontId="10" fillId="7" borderId="4" xfId="1" applyFont="1" applyFill="1" applyBorder="1" applyAlignment="1">
      <alignment horizontal="left" vertical="center"/>
    </xf>
    <xf numFmtId="0" fontId="10" fillId="7" borderId="5" xfId="1" applyFont="1" applyFill="1" applyBorder="1" applyAlignment="1">
      <alignment horizontal="left" vertical="center"/>
    </xf>
    <xf numFmtId="0" fontId="10" fillId="9" borderId="4" xfId="1" applyFont="1" applyFill="1" applyBorder="1" applyAlignment="1">
      <alignment horizontal="left" vertical="center"/>
    </xf>
    <xf numFmtId="0" fontId="10" fillId="9" borderId="5" xfId="1" applyFont="1" applyFill="1" applyBorder="1" applyAlignment="1">
      <alignment horizontal="left" vertical="center"/>
    </xf>
    <xf numFmtId="0" fontId="17" fillId="10" borderId="6" xfId="6" applyFont="1" applyFill="1" applyBorder="1" applyAlignment="1">
      <alignment horizontal="left" vertical="top" wrapText="1"/>
    </xf>
    <xf numFmtId="0" fontId="10" fillId="10" borderId="3" xfId="6" applyFont="1" applyFill="1" applyBorder="1" applyAlignment="1">
      <alignment horizontal="center" vertical="center" wrapText="1"/>
    </xf>
    <xf numFmtId="0" fontId="11" fillId="10" borderId="3" xfId="6" applyFont="1" applyFill="1" applyBorder="1" applyAlignment="1">
      <alignment horizontal="left" vertical="top" wrapText="1"/>
    </xf>
    <xf numFmtId="0" fontId="10" fillId="10" borderId="3" xfId="6" applyFont="1" applyFill="1" applyBorder="1" applyAlignment="1">
      <alignment horizontal="left" vertical="top" wrapText="1"/>
    </xf>
    <xf numFmtId="0" fontId="9" fillId="0" borderId="1" xfId="6" applyFont="1" applyBorder="1" applyAlignment="1">
      <alignment horizontal="left" vertical="top" wrapText="1"/>
    </xf>
    <xf numFmtId="49" fontId="11" fillId="7" borderId="2" xfId="14" applyNumberFormat="1" applyFont="1" applyFill="1" applyBorder="1" applyAlignment="1">
      <alignment horizontal="left" vertical="center"/>
    </xf>
    <xf numFmtId="49" fontId="11" fillId="7" borderId="4" xfId="14" applyNumberFormat="1" applyFont="1" applyFill="1" applyBorder="1" applyAlignment="1">
      <alignment horizontal="left" vertical="center"/>
    </xf>
    <xf numFmtId="49" fontId="11" fillId="7" borderId="5" xfId="14" applyNumberFormat="1" applyFont="1" applyFill="1" applyBorder="1" applyAlignment="1">
      <alignment horizontal="left" vertical="center"/>
    </xf>
    <xf numFmtId="0" fontId="11" fillId="0" borderId="6" xfId="6" applyFont="1" applyBorder="1" applyAlignment="1">
      <alignment horizontal="center" vertical="center"/>
    </xf>
    <xf numFmtId="0" fontId="11" fillId="0" borderId="7" xfId="6" applyFont="1" applyBorder="1" applyAlignment="1">
      <alignment horizontal="center" vertical="center"/>
    </xf>
    <xf numFmtId="49" fontId="11" fillId="7" borderId="2" xfId="14" applyNumberFormat="1" applyFont="1" applyFill="1" applyBorder="1" applyAlignment="1">
      <alignment horizontal="left" vertical="top" wrapText="1"/>
    </xf>
    <xf numFmtId="49" fontId="11" fillId="7" borderId="4" xfId="14" applyNumberFormat="1" applyFont="1" applyFill="1" applyBorder="1" applyAlignment="1">
      <alignment horizontal="left" vertical="top" wrapText="1"/>
    </xf>
    <xf numFmtId="49" fontId="9" fillId="0" borderId="2" xfId="6" applyNumberFormat="1" applyFont="1" applyBorder="1" applyAlignment="1">
      <alignment horizontal="left" vertical="center" wrapText="1"/>
    </xf>
    <xf numFmtId="49" fontId="9" fillId="0" borderId="4" xfId="6" applyNumberFormat="1" applyFont="1" applyBorder="1" applyAlignment="1">
      <alignment horizontal="left" vertical="center" wrapText="1"/>
    </xf>
    <xf numFmtId="17" fontId="9" fillId="0" borderId="3" xfId="6" applyNumberFormat="1" applyFont="1" applyBorder="1" applyAlignment="1">
      <alignment horizontal="left" vertical="center"/>
    </xf>
    <xf numFmtId="49" fontId="9" fillId="0" borderId="3" xfId="6" applyNumberFormat="1" applyFont="1" applyBorder="1" applyAlignment="1">
      <alignment horizontal="left" vertical="center" wrapText="1"/>
    </xf>
    <xf numFmtId="0" fontId="9" fillId="0" borderId="3" xfId="6" applyFont="1" applyBorder="1" applyAlignment="1">
      <alignment horizontal="left" vertical="center"/>
    </xf>
    <xf numFmtId="49" fontId="9" fillId="0" borderId="2" xfId="6" applyNumberFormat="1" applyFont="1" applyBorder="1" applyAlignment="1">
      <alignment horizontal="left" vertical="center"/>
    </xf>
    <xf numFmtId="49" fontId="9" fillId="0" borderId="4" xfId="6" applyNumberFormat="1" applyFont="1" applyBorder="1" applyAlignment="1">
      <alignment horizontal="left" vertical="center"/>
    </xf>
    <xf numFmtId="49" fontId="9" fillId="0" borderId="5" xfId="6" applyNumberFormat="1" applyFont="1" applyBorder="1" applyAlignment="1">
      <alignment horizontal="left" vertical="center"/>
    </xf>
    <xf numFmtId="0" fontId="11" fillId="0" borderId="0" xfId="0" applyFont="1" applyAlignment="1">
      <alignment horizontal="left" vertical="center" wrapText="1"/>
    </xf>
    <xf numFmtId="167" fontId="11" fillId="0" borderId="8" xfId="6" applyNumberFormat="1" applyFont="1" applyBorder="1" applyAlignment="1">
      <alignment horizontal="center" vertical="center"/>
    </xf>
    <xf numFmtId="167" fontId="11" fillId="0" borderId="10" xfId="6" applyNumberFormat="1" applyFont="1" applyBorder="1" applyAlignment="1">
      <alignment horizontal="center" vertical="center"/>
    </xf>
    <xf numFmtId="49" fontId="9" fillId="0" borderId="4" xfId="6" applyNumberFormat="1" applyFont="1" applyBorder="1" applyAlignment="1">
      <alignment horizontal="center" vertical="center" wrapText="1"/>
    </xf>
    <xf numFmtId="49" fontId="9" fillId="0" borderId="5" xfId="6" applyNumberFormat="1" applyFont="1" applyBorder="1" applyAlignment="1">
      <alignment horizontal="center" vertical="center" wrapText="1"/>
    </xf>
    <xf numFmtId="0" fontId="10" fillId="10" borderId="15" xfId="1" applyFont="1" applyFill="1" applyBorder="1" applyAlignment="1">
      <alignment horizontal="left" vertical="center"/>
    </xf>
    <xf numFmtId="0" fontId="10" fillId="10" borderId="16" xfId="1" applyFont="1" applyFill="1" applyBorder="1" applyAlignment="1">
      <alignment horizontal="left" vertical="center"/>
    </xf>
    <xf numFmtId="0" fontId="10" fillId="10" borderId="17" xfId="1" applyFont="1" applyFill="1" applyBorder="1" applyAlignment="1">
      <alignment horizontal="left" vertical="center"/>
    </xf>
  </cellXfs>
  <cellStyles count="16">
    <cellStyle name="40% - Isticanje5" xfId="14" builtinId="47"/>
    <cellStyle name="Comma 2" xfId="5" xr:uid="{00000000-0005-0000-0000-000001000000}"/>
    <cellStyle name="Comma 3" xfId="10" xr:uid="{00000000-0005-0000-0000-000002000000}"/>
    <cellStyle name="Comma 4" xfId="11" xr:uid="{00000000-0005-0000-0000-000003000000}"/>
    <cellStyle name="Comma 5" xfId="12" xr:uid="{00000000-0005-0000-0000-000004000000}"/>
    <cellStyle name="Normal 2" xfId="1" xr:uid="{00000000-0005-0000-0000-000005000000}"/>
    <cellStyle name="Normal 2 2" xfId="7" xr:uid="{00000000-0005-0000-0000-000006000000}"/>
    <cellStyle name="Normal 3" xfId="2" xr:uid="{00000000-0005-0000-0000-000007000000}"/>
    <cellStyle name="Normal 4" xfId="3" xr:uid="{00000000-0005-0000-0000-000008000000}"/>
    <cellStyle name="Normal 5" xfId="4" xr:uid="{00000000-0005-0000-0000-000009000000}"/>
    <cellStyle name="Normal 6" xfId="6" xr:uid="{00000000-0005-0000-0000-00000A000000}"/>
    <cellStyle name="Normal 7" xfId="9" xr:uid="{00000000-0005-0000-0000-00000B000000}"/>
    <cellStyle name="Normal 8" xfId="13" xr:uid="{00000000-0005-0000-0000-00000C000000}"/>
    <cellStyle name="Normal 9" xfId="15" xr:uid="{00000000-0005-0000-0000-00000D000000}"/>
    <cellStyle name="Normalno" xfId="0" builtinId="0"/>
    <cellStyle name="Normalno 2" xfId="8" xr:uid="{00000000-0005-0000-0000-00000E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57</xdr:row>
      <xdr:rowOff>85725</xdr:rowOff>
    </xdr:from>
    <xdr:to>
      <xdr:col>5</xdr:col>
      <xdr:colOff>762000</xdr:colOff>
      <xdr:row>101</xdr:row>
      <xdr:rowOff>138242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10410825"/>
          <a:ext cx="5857875" cy="717721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9525</xdr:colOff>
          <xdr:row>2</xdr:row>
          <xdr:rowOff>47625</xdr:rowOff>
        </xdr:from>
        <xdr:to>
          <xdr:col>5</xdr:col>
          <xdr:colOff>723900</xdr:colOff>
          <xdr:row>10</xdr:row>
          <xdr:rowOff>142875</xdr:rowOff>
        </xdr:to>
        <xdr:sp macro="" textlink="">
          <xdr:nvSpPr>
            <xdr:cNvPr id="31745" name="Object 1" hidden="1">
              <a:extLst>
                <a:ext uri="{63B3BB69-23CF-44E3-9099-C40C66FF867C}">
                  <a14:compatExt spid="_x0000_s31745"/>
                </a:ext>
                <a:ext uri="{FF2B5EF4-FFF2-40B4-BE49-F238E27FC236}">
                  <a16:creationId xmlns:a16="http://schemas.microsoft.com/office/drawing/2014/main" id="{9BF4E39A-ADCC-D046-2100-A76640986E6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6058</xdr:rowOff>
    </xdr:from>
    <xdr:to>
      <xdr:col>1</xdr:col>
      <xdr:colOff>2547630</xdr:colOff>
      <xdr:row>33</xdr:row>
      <xdr:rowOff>33609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69673"/>
          <a:ext cx="3023880" cy="3676359"/>
        </a:xfrm>
        <a:prstGeom prst="rect">
          <a:avLst/>
        </a:prstGeom>
      </xdr:spPr>
    </xdr:pic>
    <xdr:clientData/>
  </xdr:twoCellAnchor>
  <xdr:twoCellAnchor>
    <xdr:from>
      <xdr:col>1</xdr:col>
      <xdr:colOff>546378</xdr:colOff>
      <xdr:row>15</xdr:row>
      <xdr:rowOff>15702</xdr:rowOff>
    </xdr:from>
    <xdr:to>
      <xdr:col>1</xdr:col>
      <xdr:colOff>1655361</xdr:colOff>
      <xdr:row>32</xdr:row>
      <xdr:rowOff>88447</xdr:rowOff>
    </xdr:to>
    <xdr:sp macro="" textlink="">
      <xdr:nvSpPr>
        <xdr:cNvPr id="5" name="Rectangle 4">
          <a:extLst>
            <a:ext uri="{FF2B5EF4-FFF2-40B4-BE49-F238E27FC236}">
              <a16:creationId xmlns:a16="http://schemas.microsoft.com/office/drawing/2014/main" id="{00000000-0008-0000-0100-000005000000}"/>
            </a:ext>
          </a:extLst>
        </xdr:cNvPr>
        <xdr:cNvSpPr/>
      </xdr:nvSpPr>
      <xdr:spPr>
        <a:xfrm>
          <a:off x="1022628" y="2492202"/>
          <a:ext cx="1108983" cy="3018168"/>
        </a:xfrm>
        <a:prstGeom prst="rect">
          <a:avLst/>
        </a:prstGeom>
        <a:noFill/>
        <a:ln w="5715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r-HR" sz="1100"/>
        </a:p>
      </xdr:txBody>
    </xdr:sp>
    <xdr:clientData/>
  </xdr:twoCellAnchor>
  <mc:AlternateContent xmlns:mc="http://schemas.openxmlformats.org/markup-compatibility/2006">
    <mc:Choice xmlns:a14="http://schemas.microsoft.com/office/drawing/2010/main" Requires="a14">
      <xdr:twoCellAnchor editAs="oneCell">
        <xdr:from>
          <xdr:col>2</xdr:col>
          <xdr:colOff>9525</xdr:colOff>
          <xdr:row>2</xdr:row>
          <xdr:rowOff>47625</xdr:rowOff>
        </xdr:from>
        <xdr:to>
          <xdr:col>5</xdr:col>
          <xdr:colOff>723900</xdr:colOff>
          <xdr:row>10</xdr:row>
          <xdr:rowOff>142875</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A2FD7C8A-52F2-7345-A863-7787C27D6C2C}"/>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F184"/>
  <sheetViews>
    <sheetView showZeros="0" view="pageBreakPreview" topLeftCell="A177" zoomScaleNormal="100" zoomScaleSheetLayoutView="100" workbookViewId="0">
      <selection activeCell="B193" sqref="B193"/>
    </sheetView>
  </sheetViews>
  <sheetFormatPr defaultColWidth="10.85546875" defaultRowHeight="12.75"/>
  <cols>
    <col min="1" max="1" width="6.85546875" style="44" customWidth="1"/>
    <col min="2" max="2" width="38.5703125" style="10" customWidth="1"/>
    <col min="3" max="3" width="8.5703125" style="44" customWidth="1"/>
    <col min="4" max="4" width="10.42578125" style="6" customWidth="1"/>
    <col min="5" max="5" width="12.140625" style="6" customWidth="1"/>
    <col min="6" max="6" width="12.28515625" style="7" customWidth="1"/>
    <col min="7" max="241" width="10.85546875" style="11"/>
    <col min="242" max="242" width="10" style="11" customWidth="1"/>
    <col min="243" max="243" width="43.28515625" style="11" customWidth="1"/>
    <col min="244" max="244" width="9.85546875" style="11" customWidth="1"/>
    <col min="245" max="245" width="12.85546875" style="11" customWidth="1"/>
    <col min="246" max="246" width="11.85546875" style="11" customWidth="1"/>
    <col min="247" max="247" width="12.7109375" style="11" customWidth="1"/>
    <col min="248" max="497" width="10.85546875" style="11"/>
    <col min="498" max="498" width="10" style="11" customWidth="1"/>
    <col min="499" max="499" width="43.28515625" style="11" customWidth="1"/>
    <col min="500" max="500" width="9.85546875" style="11" customWidth="1"/>
    <col min="501" max="501" width="12.85546875" style="11" customWidth="1"/>
    <col min="502" max="502" width="11.85546875" style="11" customWidth="1"/>
    <col min="503" max="503" width="12.7109375" style="11" customWidth="1"/>
    <col min="504" max="753" width="10.85546875" style="11"/>
    <col min="754" max="754" width="10" style="11" customWidth="1"/>
    <col min="755" max="755" width="43.28515625" style="11" customWidth="1"/>
    <col min="756" max="756" width="9.85546875" style="11" customWidth="1"/>
    <col min="757" max="757" width="12.85546875" style="11" customWidth="1"/>
    <col min="758" max="758" width="11.85546875" style="11" customWidth="1"/>
    <col min="759" max="759" width="12.7109375" style="11" customWidth="1"/>
    <col min="760" max="1009" width="10.85546875" style="11"/>
    <col min="1010" max="1010" width="10" style="11" customWidth="1"/>
    <col min="1011" max="1011" width="43.28515625" style="11" customWidth="1"/>
    <col min="1012" max="1012" width="9.85546875" style="11" customWidth="1"/>
    <col min="1013" max="1013" width="12.85546875" style="11" customWidth="1"/>
    <col min="1014" max="1014" width="11.85546875" style="11" customWidth="1"/>
    <col min="1015" max="1015" width="12.7109375" style="11" customWidth="1"/>
    <col min="1016" max="1265" width="10.85546875" style="11"/>
    <col min="1266" max="1266" width="10" style="11" customWidth="1"/>
    <col min="1267" max="1267" width="43.28515625" style="11" customWidth="1"/>
    <col min="1268" max="1268" width="9.85546875" style="11" customWidth="1"/>
    <col min="1269" max="1269" width="12.85546875" style="11" customWidth="1"/>
    <col min="1270" max="1270" width="11.85546875" style="11" customWidth="1"/>
    <col min="1271" max="1271" width="12.7109375" style="11" customWidth="1"/>
    <col min="1272" max="1521" width="10.85546875" style="11"/>
    <col min="1522" max="1522" width="10" style="11" customWidth="1"/>
    <col min="1523" max="1523" width="43.28515625" style="11" customWidth="1"/>
    <col min="1524" max="1524" width="9.85546875" style="11" customWidth="1"/>
    <col min="1525" max="1525" width="12.85546875" style="11" customWidth="1"/>
    <col min="1526" max="1526" width="11.85546875" style="11" customWidth="1"/>
    <col min="1527" max="1527" width="12.7109375" style="11" customWidth="1"/>
    <col min="1528" max="1777" width="10.85546875" style="11"/>
    <col min="1778" max="1778" width="10" style="11" customWidth="1"/>
    <col min="1779" max="1779" width="43.28515625" style="11" customWidth="1"/>
    <col min="1780" max="1780" width="9.85546875" style="11" customWidth="1"/>
    <col min="1781" max="1781" width="12.85546875" style="11" customWidth="1"/>
    <col min="1782" max="1782" width="11.85546875" style="11" customWidth="1"/>
    <col min="1783" max="1783" width="12.7109375" style="11" customWidth="1"/>
    <col min="1784" max="2033" width="10.85546875" style="11"/>
    <col min="2034" max="2034" width="10" style="11" customWidth="1"/>
    <col min="2035" max="2035" width="43.28515625" style="11" customWidth="1"/>
    <col min="2036" max="2036" width="9.85546875" style="11" customWidth="1"/>
    <col min="2037" max="2037" width="12.85546875" style="11" customWidth="1"/>
    <col min="2038" max="2038" width="11.85546875" style="11" customWidth="1"/>
    <col min="2039" max="2039" width="12.7109375" style="11" customWidth="1"/>
    <col min="2040" max="2289" width="10.85546875" style="11"/>
    <col min="2290" max="2290" width="10" style="11" customWidth="1"/>
    <col min="2291" max="2291" width="43.28515625" style="11" customWidth="1"/>
    <col min="2292" max="2292" width="9.85546875" style="11" customWidth="1"/>
    <col min="2293" max="2293" width="12.85546875" style="11" customWidth="1"/>
    <col min="2294" max="2294" width="11.85546875" style="11" customWidth="1"/>
    <col min="2295" max="2295" width="12.7109375" style="11" customWidth="1"/>
    <col min="2296" max="2545" width="10.85546875" style="11"/>
    <col min="2546" max="2546" width="10" style="11" customWidth="1"/>
    <col min="2547" max="2547" width="43.28515625" style="11" customWidth="1"/>
    <col min="2548" max="2548" width="9.85546875" style="11" customWidth="1"/>
    <col min="2549" max="2549" width="12.85546875" style="11" customWidth="1"/>
    <col min="2550" max="2550" width="11.85546875" style="11" customWidth="1"/>
    <col min="2551" max="2551" width="12.7109375" style="11" customWidth="1"/>
    <col min="2552" max="2801" width="10.85546875" style="11"/>
    <col min="2802" max="2802" width="10" style="11" customWidth="1"/>
    <col min="2803" max="2803" width="43.28515625" style="11" customWidth="1"/>
    <col min="2804" max="2804" width="9.85546875" style="11" customWidth="1"/>
    <col min="2805" max="2805" width="12.85546875" style="11" customWidth="1"/>
    <col min="2806" max="2806" width="11.85546875" style="11" customWidth="1"/>
    <col min="2807" max="2807" width="12.7109375" style="11" customWidth="1"/>
    <col min="2808" max="3057" width="10.85546875" style="11"/>
    <col min="3058" max="3058" width="10" style="11" customWidth="1"/>
    <col min="3059" max="3059" width="43.28515625" style="11" customWidth="1"/>
    <col min="3060" max="3060" width="9.85546875" style="11" customWidth="1"/>
    <col min="3061" max="3061" width="12.85546875" style="11" customWidth="1"/>
    <col min="3062" max="3062" width="11.85546875" style="11" customWidth="1"/>
    <col min="3063" max="3063" width="12.7109375" style="11" customWidth="1"/>
    <col min="3064" max="3313" width="10.85546875" style="11"/>
    <col min="3314" max="3314" width="10" style="11" customWidth="1"/>
    <col min="3315" max="3315" width="43.28515625" style="11" customWidth="1"/>
    <col min="3316" max="3316" width="9.85546875" style="11" customWidth="1"/>
    <col min="3317" max="3317" width="12.85546875" style="11" customWidth="1"/>
    <col min="3318" max="3318" width="11.85546875" style="11" customWidth="1"/>
    <col min="3319" max="3319" width="12.7109375" style="11" customWidth="1"/>
    <col min="3320" max="3569" width="10.85546875" style="11"/>
    <col min="3570" max="3570" width="10" style="11" customWidth="1"/>
    <col min="3571" max="3571" width="43.28515625" style="11" customWidth="1"/>
    <col min="3572" max="3572" width="9.85546875" style="11" customWidth="1"/>
    <col min="3573" max="3573" width="12.85546875" style="11" customWidth="1"/>
    <col min="3574" max="3574" width="11.85546875" style="11" customWidth="1"/>
    <col min="3575" max="3575" width="12.7109375" style="11" customWidth="1"/>
    <col min="3576" max="3825" width="10.85546875" style="11"/>
    <col min="3826" max="3826" width="10" style="11" customWidth="1"/>
    <col min="3827" max="3827" width="43.28515625" style="11" customWidth="1"/>
    <col min="3828" max="3828" width="9.85546875" style="11" customWidth="1"/>
    <col min="3829" max="3829" width="12.85546875" style="11" customWidth="1"/>
    <col min="3830" max="3830" width="11.85546875" style="11" customWidth="1"/>
    <col min="3831" max="3831" width="12.7109375" style="11" customWidth="1"/>
    <col min="3832" max="4081" width="10.85546875" style="11"/>
    <col min="4082" max="4082" width="10" style="11" customWidth="1"/>
    <col min="4083" max="4083" width="43.28515625" style="11" customWidth="1"/>
    <col min="4084" max="4084" width="9.85546875" style="11" customWidth="1"/>
    <col min="4085" max="4085" width="12.85546875" style="11" customWidth="1"/>
    <col min="4086" max="4086" width="11.85546875" style="11" customWidth="1"/>
    <col min="4087" max="4087" width="12.7109375" style="11" customWidth="1"/>
    <col min="4088" max="4337" width="10.85546875" style="11"/>
    <col min="4338" max="4338" width="10" style="11" customWidth="1"/>
    <col min="4339" max="4339" width="43.28515625" style="11" customWidth="1"/>
    <col min="4340" max="4340" width="9.85546875" style="11" customWidth="1"/>
    <col min="4341" max="4341" width="12.85546875" style="11" customWidth="1"/>
    <col min="4342" max="4342" width="11.85546875" style="11" customWidth="1"/>
    <col min="4343" max="4343" width="12.7109375" style="11" customWidth="1"/>
    <col min="4344" max="4593" width="10.85546875" style="11"/>
    <col min="4594" max="4594" width="10" style="11" customWidth="1"/>
    <col min="4595" max="4595" width="43.28515625" style="11" customWidth="1"/>
    <col min="4596" max="4596" width="9.85546875" style="11" customWidth="1"/>
    <col min="4597" max="4597" width="12.85546875" style="11" customWidth="1"/>
    <col min="4598" max="4598" width="11.85546875" style="11" customWidth="1"/>
    <col min="4599" max="4599" width="12.7109375" style="11" customWidth="1"/>
    <col min="4600" max="4849" width="10.85546875" style="11"/>
    <col min="4850" max="4850" width="10" style="11" customWidth="1"/>
    <col min="4851" max="4851" width="43.28515625" style="11" customWidth="1"/>
    <col min="4852" max="4852" width="9.85546875" style="11" customWidth="1"/>
    <col min="4853" max="4853" width="12.85546875" style="11" customWidth="1"/>
    <col min="4854" max="4854" width="11.85546875" style="11" customWidth="1"/>
    <col min="4855" max="4855" width="12.7109375" style="11" customWidth="1"/>
    <col min="4856" max="5105" width="10.85546875" style="11"/>
    <col min="5106" max="5106" width="10" style="11" customWidth="1"/>
    <col min="5107" max="5107" width="43.28515625" style="11" customWidth="1"/>
    <col min="5108" max="5108" width="9.85546875" style="11" customWidth="1"/>
    <col min="5109" max="5109" width="12.85546875" style="11" customWidth="1"/>
    <col min="5110" max="5110" width="11.85546875" style="11" customWidth="1"/>
    <col min="5111" max="5111" width="12.7109375" style="11" customWidth="1"/>
    <col min="5112" max="5361" width="10.85546875" style="11"/>
    <col min="5362" max="5362" width="10" style="11" customWidth="1"/>
    <col min="5363" max="5363" width="43.28515625" style="11" customWidth="1"/>
    <col min="5364" max="5364" width="9.85546875" style="11" customWidth="1"/>
    <col min="5365" max="5365" width="12.85546875" style="11" customWidth="1"/>
    <col min="5366" max="5366" width="11.85546875" style="11" customWidth="1"/>
    <col min="5367" max="5367" width="12.7109375" style="11" customWidth="1"/>
    <col min="5368" max="5617" width="10.85546875" style="11"/>
    <col min="5618" max="5618" width="10" style="11" customWidth="1"/>
    <col min="5619" max="5619" width="43.28515625" style="11" customWidth="1"/>
    <col min="5620" max="5620" width="9.85546875" style="11" customWidth="1"/>
    <col min="5621" max="5621" width="12.85546875" style="11" customWidth="1"/>
    <col min="5622" max="5622" width="11.85546875" style="11" customWidth="1"/>
    <col min="5623" max="5623" width="12.7109375" style="11" customWidth="1"/>
    <col min="5624" max="5873" width="10.85546875" style="11"/>
    <col min="5874" max="5874" width="10" style="11" customWidth="1"/>
    <col min="5875" max="5875" width="43.28515625" style="11" customWidth="1"/>
    <col min="5876" max="5876" width="9.85546875" style="11" customWidth="1"/>
    <col min="5877" max="5877" width="12.85546875" style="11" customWidth="1"/>
    <col min="5878" max="5878" width="11.85546875" style="11" customWidth="1"/>
    <col min="5879" max="5879" width="12.7109375" style="11" customWidth="1"/>
    <col min="5880" max="6129" width="10.85546875" style="11"/>
    <col min="6130" max="6130" width="10" style="11" customWidth="1"/>
    <col min="6131" max="6131" width="43.28515625" style="11" customWidth="1"/>
    <col min="6132" max="6132" width="9.85546875" style="11" customWidth="1"/>
    <col min="6133" max="6133" width="12.85546875" style="11" customWidth="1"/>
    <col min="6134" max="6134" width="11.85546875" style="11" customWidth="1"/>
    <col min="6135" max="6135" width="12.7109375" style="11" customWidth="1"/>
    <col min="6136" max="6385" width="10.85546875" style="11"/>
    <col min="6386" max="6386" width="10" style="11" customWidth="1"/>
    <col min="6387" max="6387" width="43.28515625" style="11" customWidth="1"/>
    <col min="6388" max="6388" width="9.85546875" style="11" customWidth="1"/>
    <col min="6389" max="6389" width="12.85546875" style="11" customWidth="1"/>
    <col min="6390" max="6390" width="11.85546875" style="11" customWidth="1"/>
    <col min="6391" max="6391" width="12.7109375" style="11" customWidth="1"/>
    <col min="6392" max="6641" width="10.85546875" style="11"/>
    <col min="6642" max="6642" width="10" style="11" customWidth="1"/>
    <col min="6643" max="6643" width="43.28515625" style="11" customWidth="1"/>
    <col min="6644" max="6644" width="9.85546875" style="11" customWidth="1"/>
    <col min="6645" max="6645" width="12.85546875" style="11" customWidth="1"/>
    <col min="6646" max="6646" width="11.85546875" style="11" customWidth="1"/>
    <col min="6647" max="6647" width="12.7109375" style="11" customWidth="1"/>
    <col min="6648" max="6897" width="10.85546875" style="11"/>
    <col min="6898" max="6898" width="10" style="11" customWidth="1"/>
    <col min="6899" max="6899" width="43.28515625" style="11" customWidth="1"/>
    <col min="6900" max="6900" width="9.85546875" style="11" customWidth="1"/>
    <col min="6901" max="6901" width="12.85546875" style="11" customWidth="1"/>
    <col min="6902" max="6902" width="11.85546875" style="11" customWidth="1"/>
    <col min="6903" max="6903" width="12.7109375" style="11" customWidth="1"/>
    <col min="6904" max="7153" width="10.85546875" style="11"/>
    <col min="7154" max="7154" width="10" style="11" customWidth="1"/>
    <col min="7155" max="7155" width="43.28515625" style="11" customWidth="1"/>
    <col min="7156" max="7156" width="9.85546875" style="11" customWidth="1"/>
    <col min="7157" max="7157" width="12.85546875" style="11" customWidth="1"/>
    <col min="7158" max="7158" width="11.85546875" style="11" customWidth="1"/>
    <col min="7159" max="7159" width="12.7109375" style="11" customWidth="1"/>
    <col min="7160" max="7409" width="10.85546875" style="11"/>
    <col min="7410" max="7410" width="10" style="11" customWidth="1"/>
    <col min="7411" max="7411" width="43.28515625" style="11" customWidth="1"/>
    <col min="7412" max="7412" width="9.85546875" style="11" customWidth="1"/>
    <col min="7413" max="7413" width="12.85546875" style="11" customWidth="1"/>
    <col min="7414" max="7414" width="11.85546875" style="11" customWidth="1"/>
    <col min="7415" max="7415" width="12.7109375" style="11" customWidth="1"/>
    <col min="7416" max="7665" width="10.85546875" style="11"/>
    <col min="7666" max="7666" width="10" style="11" customWidth="1"/>
    <col min="7667" max="7667" width="43.28515625" style="11" customWidth="1"/>
    <col min="7668" max="7668" width="9.85546875" style="11" customWidth="1"/>
    <col min="7669" max="7669" width="12.85546875" style="11" customWidth="1"/>
    <col min="7670" max="7670" width="11.85546875" style="11" customWidth="1"/>
    <col min="7671" max="7671" width="12.7109375" style="11" customWidth="1"/>
    <col min="7672" max="7921" width="10.85546875" style="11"/>
    <col min="7922" max="7922" width="10" style="11" customWidth="1"/>
    <col min="7923" max="7923" width="43.28515625" style="11" customWidth="1"/>
    <col min="7924" max="7924" width="9.85546875" style="11" customWidth="1"/>
    <col min="7925" max="7925" width="12.85546875" style="11" customWidth="1"/>
    <col min="7926" max="7926" width="11.85546875" style="11" customWidth="1"/>
    <col min="7927" max="7927" width="12.7109375" style="11" customWidth="1"/>
    <col min="7928" max="8177" width="10.85546875" style="11"/>
    <col min="8178" max="8178" width="10" style="11" customWidth="1"/>
    <col min="8179" max="8179" width="43.28515625" style="11" customWidth="1"/>
    <col min="8180" max="8180" width="9.85546875" style="11" customWidth="1"/>
    <col min="8181" max="8181" width="12.85546875" style="11" customWidth="1"/>
    <col min="8182" max="8182" width="11.85546875" style="11" customWidth="1"/>
    <col min="8183" max="8183" width="12.7109375" style="11" customWidth="1"/>
    <col min="8184" max="8433" width="10.85546875" style="11"/>
    <col min="8434" max="8434" width="10" style="11" customWidth="1"/>
    <col min="8435" max="8435" width="43.28515625" style="11" customWidth="1"/>
    <col min="8436" max="8436" width="9.85546875" style="11" customWidth="1"/>
    <col min="8437" max="8437" width="12.85546875" style="11" customWidth="1"/>
    <col min="8438" max="8438" width="11.85546875" style="11" customWidth="1"/>
    <col min="8439" max="8439" width="12.7109375" style="11" customWidth="1"/>
    <col min="8440" max="8689" width="10.85546875" style="11"/>
    <col min="8690" max="8690" width="10" style="11" customWidth="1"/>
    <col min="8691" max="8691" width="43.28515625" style="11" customWidth="1"/>
    <col min="8692" max="8692" width="9.85546875" style="11" customWidth="1"/>
    <col min="8693" max="8693" width="12.85546875" style="11" customWidth="1"/>
    <col min="8694" max="8694" width="11.85546875" style="11" customWidth="1"/>
    <col min="8695" max="8695" width="12.7109375" style="11" customWidth="1"/>
    <col min="8696" max="8945" width="10.85546875" style="11"/>
    <col min="8946" max="8946" width="10" style="11" customWidth="1"/>
    <col min="8947" max="8947" width="43.28515625" style="11" customWidth="1"/>
    <col min="8948" max="8948" width="9.85546875" style="11" customWidth="1"/>
    <col min="8949" max="8949" width="12.85546875" style="11" customWidth="1"/>
    <col min="8950" max="8950" width="11.85546875" style="11" customWidth="1"/>
    <col min="8951" max="8951" width="12.7109375" style="11" customWidth="1"/>
    <col min="8952" max="9201" width="10.85546875" style="11"/>
    <col min="9202" max="9202" width="10" style="11" customWidth="1"/>
    <col min="9203" max="9203" width="43.28515625" style="11" customWidth="1"/>
    <col min="9204" max="9204" width="9.85546875" style="11" customWidth="1"/>
    <col min="9205" max="9205" width="12.85546875" style="11" customWidth="1"/>
    <col min="9206" max="9206" width="11.85546875" style="11" customWidth="1"/>
    <col min="9207" max="9207" width="12.7109375" style="11" customWidth="1"/>
    <col min="9208" max="9457" width="10.85546875" style="11"/>
    <col min="9458" max="9458" width="10" style="11" customWidth="1"/>
    <col min="9459" max="9459" width="43.28515625" style="11" customWidth="1"/>
    <col min="9460" max="9460" width="9.85546875" style="11" customWidth="1"/>
    <col min="9461" max="9461" width="12.85546875" style="11" customWidth="1"/>
    <col min="9462" max="9462" width="11.85546875" style="11" customWidth="1"/>
    <col min="9463" max="9463" width="12.7109375" style="11" customWidth="1"/>
    <col min="9464" max="9713" width="10.85546875" style="11"/>
    <col min="9714" max="9714" width="10" style="11" customWidth="1"/>
    <col min="9715" max="9715" width="43.28515625" style="11" customWidth="1"/>
    <col min="9716" max="9716" width="9.85546875" style="11" customWidth="1"/>
    <col min="9717" max="9717" width="12.85546875" style="11" customWidth="1"/>
    <col min="9718" max="9718" width="11.85546875" style="11" customWidth="1"/>
    <col min="9719" max="9719" width="12.7109375" style="11" customWidth="1"/>
    <col min="9720" max="9969" width="10.85546875" style="11"/>
    <col min="9970" max="9970" width="10" style="11" customWidth="1"/>
    <col min="9971" max="9971" width="43.28515625" style="11" customWidth="1"/>
    <col min="9972" max="9972" width="9.85546875" style="11" customWidth="1"/>
    <col min="9973" max="9973" width="12.85546875" style="11" customWidth="1"/>
    <col min="9974" max="9974" width="11.85546875" style="11" customWidth="1"/>
    <col min="9975" max="9975" width="12.7109375" style="11" customWidth="1"/>
    <col min="9976" max="10225" width="10.85546875" style="11"/>
    <col min="10226" max="10226" width="10" style="11" customWidth="1"/>
    <col min="10227" max="10227" width="43.28515625" style="11" customWidth="1"/>
    <col min="10228" max="10228" width="9.85546875" style="11" customWidth="1"/>
    <col min="10229" max="10229" width="12.85546875" style="11" customWidth="1"/>
    <col min="10230" max="10230" width="11.85546875" style="11" customWidth="1"/>
    <col min="10231" max="10231" width="12.7109375" style="11" customWidth="1"/>
    <col min="10232" max="10481" width="10.85546875" style="11"/>
    <col min="10482" max="10482" width="10" style="11" customWidth="1"/>
    <col min="10483" max="10483" width="43.28515625" style="11" customWidth="1"/>
    <col min="10484" max="10484" width="9.85546875" style="11" customWidth="1"/>
    <col min="10485" max="10485" width="12.85546875" style="11" customWidth="1"/>
    <col min="10486" max="10486" width="11.85546875" style="11" customWidth="1"/>
    <col min="10487" max="10487" width="12.7109375" style="11" customWidth="1"/>
    <col min="10488" max="10737" width="10.85546875" style="11"/>
    <col min="10738" max="10738" width="10" style="11" customWidth="1"/>
    <col min="10739" max="10739" width="43.28515625" style="11" customWidth="1"/>
    <col min="10740" max="10740" width="9.85546875" style="11" customWidth="1"/>
    <col min="10741" max="10741" width="12.85546875" style="11" customWidth="1"/>
    <col min="10742" max="10742" width="11.85546875" style="11" customWidth="1"/>
    <col min="10743" max="10743" width="12.7109375" style="11" customWidth="1"/>
    <col min="10744" max="10993" width="10.85546875" style="11"/>
    <col min="10994" max="10994" width="10" style="11" customWidth="1"/>
    <col min="10995" max="10995" width="43.28515625" style="11" customWidth="1"/>
    <col min="10996" max="10996" width="9.85546875" style="11" customWidth="1"/>
    <col min="10997" max="10997" width="12.85546875" style="11" customWidth="1"/>
    <col min="10998" max="10998" width="11.85546875" style="11" customWidth="1"/>
    <col min="10999" max="10999" width="12.7109375" style="11" customWidth="1"/>
    <col min="11000" max="11249" width="10.85546875" style="11"/>
    <col min="11250" max="11250" width="10" style="11" customWidth="1"/>
    <col min="11251" max="11251" width="43.28515625" style="11" customWidth="1"/>
    <col min="11252" max="11252" width="9.85546875" style="11" customWidth="1"/>
    <col min="11253" max="11253" width="12.85546875" style="11" customWidth="1"/>
    <col min="11254" max="11254" width="11.85546875" style="11" customWidth="1"/>
    <col min="11255" max="11255" width="12.7109375" style="11" customWidth="1"/>
    <col min="11256" max="11505" width="10.85546875" style="11"/>
    <col min="11506" max="11506" width="10" style="11" customWidth="1"/>
    <col min="11507" max="11507" width="43.28515625" style="11" customWidth="1"/>
    <col min="11508" max="11508" width="9.85546875" style="11" customWidth="1"/>
    <col min="11509" max="11509" width="12.85546875" style="11" customWidth="1"/>
    <col min="11510" max="11510" width="11.85546875" style="11" customWidth="1"/>
    <col min="11511" max="11511" width="12.7109375" style="11" customWidth="1"/>
    <col min="11512" max="11761" width="10.85546875" style="11"/>
    <col min="11762" max="11762" width="10" style="11" customWidth="1"/>
    <col min="11763" max="11763" width="43.28515625" style="11" customWidth="1"/>
    <col min="11764" max="11764" width="9.85546875" style="11" customWidth="1"/>
    <col min="11765" max="11765" width="12.85546875" style="11" customWidth="1"/>
    <col min="11766" max="11766" width="11.85546875" style="11" customWidth="1"/>
    <col min="11767" max="11767" width="12.7109375" style="11" customWidth="1"/>
    <col min="11768" max="12017" width="10.85546875" style="11"/>
    <col min="12018" max="12018" width="10" style="11" customWidth="1"/>
    <col min="12019" max="12019" width="43.28515625" style="11" customWidth="1"/>
    <col min="12020" max="12020" width="9.85546875" style="11" customWidth="1"/>
    <col min="12021" max="12021" width="12.85546875" style="11" customWidth="1"/>
    <col min="12022" max="12022" width="11.85546875" style="11" customWidth="1"/>
    <col min="12023" max="12023" width="12.7109375" style="11" customWidth="1"/>
    <col min="12024" max="12273" width="10.85546875" style="11"/>
    <col min="12274" max="12274" width="10" style="11" customWidth="1"/>
    <col min="12275" max="12275" width="43.28515625" style="11" customWidth="1"/>
    <col min="12276" max="12276" width="9.85546875" style="11" customWidth="1"/>
    <col min="12277" max="12277" width="12.85546875" style="11" customWidth="1"/>
    <col min="12278" max="12278" width="11.85546875" style="11" customWidth="1"/>
    <col min="12279" max="12279" width="12.7109375" style="11" customWidth="1"/>
    <col min="12280" max="12529" width="10.85546875" style="11"/>
    <col min="12530" max="12530" width="10" style="11" customWidth="1"/>
    <col min="12531" max="12531" width="43.28515625" style="11" customWidth="1"/>
    <col min="12532" max="12532" width="9.85546875" style="11" customWidth="1"/>
    <col min="12533" max="12533" width="12.85546875" style="11" customWidth="1"/>
    <col min="12534" max="12534" width="11.85546875" style="11" customWidth="1"/>
    <col min="12535" max="12535" width="12.7109375" style="11" customWidth="1"/>
    <col min="12536" max="12785" width="10.85546875" style="11"/>
    <col min="12786" max="12786" width="10" style="11" customWidth="1"/>
    <col min="12787" max="12787" width="43.28515625" style="11" customWidth="1"/>
    <col min="12788" max="12788" width="9.85546875" style="11" customWidth="1"/>
    <col min="12789" max="12789" width="12.85546875" style="11" customWidth="1"/>
    <col min="12790" max="12790" width="11.85546875" style="11" customWidth="1"/>
    <col min="12791" max="12791" width="12.7109375" style="11" customWidth="1"/>
    <col min="12792" max="13041" width="10.85546875" style="11"/>
    <col min="13042" max="13042" width="10" style="11" customWidth="1"/>
    <col min="13043" max="13043" width="43.28515625" style="11" customWidth="1"/>
    <col min="13044" max="13044" width="9.85546875" style="11" customWidth="1"/>
    <col min="13045" max="13045" width="12.85546875" style="11" customWidth="1"/>
    <col min="13046" max="13046" width="11.85546875" style="11" customWidth="1"/>
    <col min="13047" max="13047" width="12.7109375" style="11" customWidth="1"/>
    <col min="13048" max="13297" width="10.85546875" style="11"/>
    <col min="13298" max="13298" width="10" style="11" customWidth="1"/>
    <col min="13299" max="13299" width="43.28515625" style="11" customWidth="1"/>
    <col min="13300" max="13300" width="9.85546875" style="11" customWidth="1"/>
    <col min="13301" max="13301" width="12.85546875" style="11" customWidth="1"/>
    <col min="13302" max="13302" width="11.85546875" style="11" customWidth="1"/>
    <col min="13303" max="13303" width="12.7109375" style="11" customWidth="1"/>
    <col min="13304" max="13553" width="10.85546875" style="11"/>
    <col min="13554" max="13554" width="10" style="11" customWidth="1"/>
    <col min="13555" max="13555" width="43.28515625" style="11" customWidth="1"/>
    <col min="13556" max="13556" width="9.85546875" style="11" customWidth="1"/>
    <col min="13557" max="13557" width="12.85546875" style="11" customWidth="1"/>
    <col min="13558" max="13558" width="11.85546875" style="11" customWidth="1"/>
    <col min="13559" max="13559" width="12.7109375" style="11" customWidth="1"/>
    <col min="13560" max="13809" width="10.85546875" style="11"/>
    <col min="13810" max="13810" width="10" style="11" customWidth="1"/>
    <col min="13811" max="13811" width="43.28515625" style="11" customWidth="1"/>
    <col min="13812" max="13812" width="9.85546875" style="11" customWidth="1"/>
    <col min="13813" max="13813" width="12.85546875" style="11" customWidth="1"/>
    <col min="13814" max="13814" width="11.85546875" style="11" customWidth="1"/>
    <col min="13815" max="13815" width="12.7109375" style="11" customWidth="1"/>
    <col min="13816" max="14065" width="10.85546875" style="11"/>
    <col min="14066" max="14066" width="10" style="11" customWidth="1"/>
    <col min="14067" max="14067" width="43.28515625" style="11" customWidth="1"/>
    <col min="14068" max="14068" width="9.85546875" style="11" customWidth="1"/>
    <col min="14069" max="14069" width="12.85546875" style="11" customWidth="1"/>
    <col min="14070" max="14070" width="11.85546875" style="11" customWidth="1"/>
    <col min="14071" max="14071" width="12.7109375" style="11" customWidth="1"/>
    <col min="14072" max="14321" width="10.85546875" style="11"/>
    <col min="14322" max="14322" width="10" style="11" customWidth="1"/>
    <col min="14323" max="14323" width="43.28515625" style="11" customWidth="1"/>
    <col min="14324" max="14324" width="9.85546875" style="11" customWidth="1"/>
    <col min="14325" max="14325" width="12.85546875" style="11" customWidth="1"/>
    <col min="14326" max="14326" width="11.85546875" style="11" customWidth="1"/>
    <col min="14327" max="14327" width="12.7109375" style="11" customWidth="1"/>
    <col min="14328" max="14577" width="10.85546875" style="11"/>
    <col min="14578" max="14578" width="10" style="11" customWidth="1"/>
    <col min="14579" max="14579" width="43.28515625" style="11" customWidth="1"/>
    <col min="14580" max="14580" width="9.85546875" style="11" customWidth="1"/>
    <col min="14581" max="14581" width="12.85546875" style="11" customWidth="1"/>
    <col min="14582" max="14582" width="11.85546875" style="11" customWidth="1"/>
    <col min="14583" max="14583" width="12.7109375" style="11" customWidth="1"/>
    <col min="14584" max="14833" width="10.85546875" style="11"/>
    <col min="14834" max="14834" width="10" style="11" customWidth="1"/>
    <col min="14835" max="14835" width="43.28515625" style="11" customWidth="1"/>
    <col min="14836" max="14836" width="9.85546875" style="11" customWidth="1"/>
    <col min="14837" max="14837" width="12.85546875" style="11" customWidth="1"/>
    <col min="14838" max="14838" width="11.85546875" style="11" customWidth="1"/>
    <col min="14839" max="14839" width="12.7109375" style="11" customWidth="1"/>
    <col min="14840" max="15089" width="10.85546875" style="11"/>
    <col min="15090" max="15090" width="10" style="11" customWidth="1"/>
    <col min="15091" max="15091" width="43.28515625" style="11" customWidth="1"/>
    <col min="15092" max="15092" width="9.85546875" style="11" customWidth="1"/>
    <col min="15093" max="15093" width="12.85546875" style="11" customWidth="1"/>
    <col min="15094" max="15094" width="11.85546875" style="11" customWidth="1"/>
    <col min="15095" max="15095" width="12.7109375" style="11" customWidth="1"/>
    <col min="15096" max="15345" width="10.85546875" style="11"/>
    <col min="15346" max="15346" width="10" style="11" customWidth="1"/>
    <col min="15347" max="15347" width="43.28515625" style="11" customWidth="1"/>
    <col min="15348" max="15348" width="9.85546875" style="11" customWidth="1"/>
    <col min="15349" max="15349" width="12.85546875" style="11" customWidth="1"/>
    <col min="15350" max="15350" width="11.85546875" style="11" customWidth="1"/>
    <col min="15351" max="15351" width="12.7109375" style="11" customWidth="1"/>
    <col min="15352" max="15601" width="10.85546875" style="11"/>
    <col min="15602" max="15602" width="10" style="11" customWidth="1"/>
    <col min="15603" max="15603" width="43.28515625" style="11" customWidth="1"/>
    <col min="15604" max="15604" width="9.85546875" style="11" customWidth="1"/>
    <col min="15605" max="15605" width="12.85546875" style="11" customWidth="1"/>
    <col min="15606" max="15606" width="11.85546875" style="11" customWidth="1"/>
    <col min="15607" max="15607" width="12.7109375" style="11" customWidth="1"/>
    <col min="15608" max="15857" width="10.85546875" style="11"/>
    <col min="15858" max="15858" width="10" style="11" customWidth="1"/>
    <col min="15859" max="15859" width="43.28515625" style="11" customWidth="1"/>
    <col min="15860" max="15860" width="9.85546875" style="11" customWidth="1"/>
    <col min="15861" max="15861" width="12.85546875" style="11" customWidth="1"/>
    <col min="15862" max="15862" width="11.85546875" style="11" customWidth="1"/>
    <col min="15863" max="15863" width="12.7109375" style="11" customWidth="1"/>
    <col min="15864" max="16113" width="10.85546875" style="11"/>
    <col min="16114" max="16114" width="10" style="11" customWidth="1"/>
    <col min="16115" max="16115" width="43.28515625" style="11" customWidth="1"/>
    <col min="16116" max="16116" width="9.85546875" style="11" customWidth="1"/>
    <col min="16117" max="16117" width="12.85546875" style="11" customWidth="1"/>
    <col min="16118" max="16118" width="11.85546875" style="11" customWidth="1"/>
    <col min="16119" max="16119" width="12.7109375" style="11" customWidth="1"/>
    <col min="16120" max="16384" width="10.85546875" style="11"/>
  </cols>
  <sheetData>
    <row r="2" spans="3:6" ht="15" customHeight="1">
      <c r="C2" s="124" t="s">
        <v>11</v>
      </c>
      <c r="D2" s="61"/>
      <c r="E2" s="34"/>
      <c r="F2" s="35"/>
    </row>
    <row r="3" spans="3:6">
      <c r="C3" s="102"/>
      <c r="D3" s="16"/>
    </row>
    <row r="4" spans="3:6">
      <c r="C4" s="103"/>
      <c r="D4" s="16"/>
    </row>
    <row r="5" spans="3:6">
      <c r="C5" s="103"/>
      <c r="D5" s="16"/>
    </row>
    <row r="6" spans="3:6">
      <c r="C6" s="103"/>
      <c r="D6" s="16"/>
    </row>
    <row r="7" spans="3:6">
      <c r="C7" s="103"/>
      <c r="D7" s="16"/>
    </row>
    <row r="8" spans="3:6">
      <c r="C8" s="103"/>
      <c r="D8" s="16"/>
    </row>
    <row r="9" spans="3:6">
      <c r="C9" s="103"/>
      <c r="D9" s="16"/>
    </row>
    <row r="10" spans="3:6">
      <c r="C10" s="103"/>
      <c r="D10" s="16"/>
    </row>
    <row r="11" spans="3:6">
      <c r="C11" s="103"/>
      <c r="D11" s="16"/>
    </row>
    <row r="12" spans="3:6">
      <c r="C12" s="103"/>
      <c r="D12" s="16"/>
    </row>
    <row r="13" spans="3:6" ht="15" customHeight="1">
      <c r="C13" s="36" t="s">
        <v>12</v>
      </c>
      <c r="D13" s="61"/>
      <c r="E13" s="34"/>
      <c r="F13" s="35"/>
    </row>
    <row r="14" spans="3:6">
      <c r="C14" s="193" t="s">
        <v>129</v>
      </c>
      <c r="D14" s="193"/>
      <c r="E14" s="193"/>
      <c r="F14" s="193"/>
    </row>
    <row r="15" spans="3:6" ht="15.75" customHeight="1">
      <c r="C15" s="193"/>
      <c r="D15" s="193"/>
      <c r="E15" s="193"/>
      <c r="F15" s="193"/>
    </row>
    <row r="16" spans="3:6" ht="15" customHeight="1">
      <c r="C16" s="36" t="s">
        <v>13</v>
      </c>
      <c r="D16" s="62"/>
      <c r="E16" s="193">
        <v>35435239132</v>
      </c>
      <c r="F16" s="193"/>
    </row>
    <row r="17" spans="1:6" ht="15" customHeight="1">
      <c r="C17" s="124" t="s">
        <v>14</v>
      </c>
      <c r="D17" s="62"/>
      <c r="E17" s="33" t="s">
        <v>99</v>
      </c>
      <c r="F17" s="75"/>
    </row>
    <row r="18" spans="1:6">
      <c r="D18" s="24"/>
      <c r="E18" s="11"/>
    </row>
    <row r="19" spans="1:6" ht="15" customHeight="1">
      <c r="C19" s="124" t="s">
        <v>15</v>
      </c>
      <c r="D19" s="61"/>
      <c r="E19" s="34"/>
      <c r="F19" s="35"/>
    </row>
    <row r="20" spans="1:6" ht="40.5" customHeight="1">
      <c r="C20" s="194" t="s">
        <v>174</v>
      </c>
      <c r="D20" s="194"/>
      <c r="E20" s="194"/>
      <c r="F20" s="194"/>
    </row>
    <row r="21" spans="1:6">
      <c r="C21" s="102"/>
      <c r="D21" s="16"/>
    </row>
    <row r="22" spans="1:6" ht="15" customHeight="1">
      <c r="C22" s="124" t="s">
        <v>16</v>
      </c>
      <c r="D22" s="61"/>
      <c r="E22" s="34"/>
      <c r="F22" s="35"/>
    </row>
    <row r="23" spans="1:6">
      <c r="C23" s="195" t="s">
        <v>175</v>
      </c>
      <c r="D23" s="195"/>
      <c r="E23" s="195"/>
      <c r="F23" s="195"/>
    </row>
    <row r="24" spans="1:6">
      <c r="C24" s="195"/>
      <c r="D24" s="195"/>
      <c r="E24" s="195"/>
      <c r="F24" s="195"/>
    </row>
    <row r="25" spans="1:6">
      <c r="C25" s="102"/>
      <c r="D25" s="16"/>
    </row>
    <row r="26" spans="1:6" ht="15" customHeight="1">
      <c r="C26" s="124" t="s">
        <v>17</v>
      </c>
      <c r="D26" s="61"/>
      <c r="E26" s="34"/>
      <c r="F26" s="35"/>
    </row>
    <row r="27" spans="1:6">
      <c r="C27" s="101" t="s">
        <v>94</v>
      </c>
      <c r="D27" s="63"/>
    </row>
    <row r="28" spans="1:6">
      <c r="C28" s="104"/>
      <c r="D28" s="63"/>
    </row>
    <row r="29" spans="1:6" ht="15" customHeight="1">
      <c r="C29" s="124" t="s">
        <v>18</v>
      </c>
      <c r="D29" s="61"/>
      <c r="E29" s="34"/>
      <c r="F29" s="35"/>
    </row>
    <row r="30" spans="1:6" s="38" customFormat="1" ht="15" customHeight="1">
      <c r="A30" s="44"/>
      <c r="B30" s="39"/>
      <c r="C30" s="125" t="s">
        <v>95</v>
      </c>
      <c r="D30" s="64"/>
      <c r="E30" s="40"/>
      <c r="F30" s="41"/>
    </row>
    <row r="31" spans="1:6" s="38" customFormat="1" ht="15" customHeight="1">
      <c r="A31" s="44"/>
      <c r="B31" s="42"/>
      <c r="C31" s="174" t="s">
        <v>36</v>
      </c>
      <c r="D31" s="197" t="s">
        <v>132</v>
      </c>
      <c r="E31" s="197"/>
      <c r="F31" s="198"/>
    </row>
    <row r="32" spans="1:6" s="38" customFormat="1" ht="15" customHeight="1">
      <c r="A32" s="44"/>
      <c r="B32" s="42"/>
      <c r="C32" s="173" t="s">
        <v>38</v>
      </c>
      <c r="D32" s="199" t="s">
        <v>133</v>
      </c>
      <c r="E32" s="199"/>
      <c r="F32" s="200"/>
    </row>
    <row r="33" spans="1:6" s="38" customFormat="1" ht="15" customHeight="1">
      <c r="A33" s="44"/>
      <c r="B33" s="42"/>
      <c r="C33" s="183" t="s">
        <v>130</v>
      </c>
      <c r="D33" s="201" t="s">
        <v>131</v>
      </c>
      <c r="E33" s="201"/>
      <c r="F33" s="202"/>
    </row>
    <row r="34" spans="1:6">
      <c r="C34" s="102"/>
      <c r="D34" s="16"/>
    </row>
    <row r="35" spans="1:6" ht="15" customHeight="1">
      <c r="C35" s="126" t="s">
        <v>24</v>
      </c>
      <c r="D35" s="61"/>
      <c r="E35" s="34"/>
      <c r="F35" s="35"/>
    </row>
    <row r="36" spans="1:6">
      <c r="C36" s="101" t="s">
        <v>172</v>
      </c>
      <c r="D36" s="63"/>
      <c r="E36" s="32"/>
      <c r="F36" s="76"/>
    </row>
    <row r="37" spans="1:6">
      <c r="C37" s="101"/>
      <c r="D37" s="63"/>
      <c r="E37" s="32"/>
      <c r="F37" s="76"/>
    </row>
    <row r="38" spans="1:6" ht="15" customHeight="1">
      <c r="C38" s="126" t="s">
        <v>96</v>
      </c>
      <c r="D38" s="34"/>
      <c r="E38" s="34"/>
      <c r="F38" s="35"/>
    </row>
    <row r="39" spans="1:6">
      <c r="C39" s="196" t="s">
        <v>173</v>
      </c>
      <c r="D39" s="196"/>
      <c r="E39" s="196"/>
    </row>
    <row r="40" spans="1:6">
      <c r="C40" s="29"/>
      <c r="D40" s="29"/>
      <c r="E40" s="29"/>
    </row>
    <row r="41" spans="1:6">
      <c r="C41" s="29"/>
      <c r="D41" s="29"/>
      <c r="E41" s="29"/>
    </row>
    <row r="42" spans="1:6">
      <c r="C42" s="29"/>
      <c r="D42" s="29"/>
      <c r="E42" s="29"/>
    </row>
    <row r="43" spans="1:6">
      <c r="C43" s="105"/>
    </row>
    <row r="44" spans="1:6" ht="15" customHeight="1">
      <c r="C44" s="124" t="s">
        <v>20</v>
      </c>
      <c r="D44" s="34"/>
      <c r="E44" s="34"/>
      <c r="F44" s="35"/>
    </row>
    <row r="45" spans="1:6">
      <c r="C45" s="127" t="s">
        <v>25</v>
      </c>
    </row>
    <row r="46" spans="1:6">
      <c r="C46" s="102"/>
    </row>
    <row r="47" spans="1:6">
      <c r="C47" s="124" t="s">
        <v>26</v>
      </c>
      <c r="D47" s="140" t="s">
        <v>162</v>
      </c>
      <c r="E47" s="128" t="s">
        <v>0</v>
      </c>
      <c r="F47" s="30" t="s">
        <v>163</v>
      </c>
    </row>
    <row r="48" spans="1:6">
      <c r="D48" s="24"/>
    </row>
    <row r="49" spans="1:6" ht="15" customHeight="1">
      <c r="C49" s="124" t="s">
        <v>21</v>
      </c>
      <c r="D49" s="34"/>
      <c r="E49" s="37"/>
      <c r="F49" s="77"/>
    </row>
    <row r="50" spans="1:6" ht="12.75" customHeight="1">
      <c r="C50" s="101" t="s">
        <v>164</v>
      </c>
      <c r="E50" s="11"/>
      <c r="F50" s="29"/>
    </row>
    <row r="51" spans="1:6">
      <c r="C51" s="102"/>
    </row>
    <row r="52" spans="1:6" ht="15" customHeight="1">
      <c r="C52" s="124" t="s">
        <v>22</v>
      </c>
      <c r="D52" s="34"/>
      <c r="E52" s="34"/>
      <c r="F52" s="35"/>
    </row>
    <row r="53" spans="1:6" ht="12.75" customHeight="1">
      <c r="C53" s="101" t="s">
        <v>19</v>
      </c>
      <c r="D53" s="63"/>
      <c r="E53" s="28"/>
    </row>
    <row r="54" spans="1:6" ht="12.75" customHeight="1">
      <c r="C54" s="101"/>
      <c r="D54" s="63"/>
      <c r="E54" s="28"/>
    </row>
    <row r="55" spans="1:6" ht="12.75" customHeight="1">
      <c r="C55" s="101"/>
      <c r="D55" s="63"/>
      <c r="E55" s="28"/>
    </row>
    <row r="56" spans="1:6" s="169" customFormat="1" ht="19.5" customHeight="1">
      <c r="A56" s="163"/>
      <c r="B56" s="164" t="s">
        <v>139</v>
      </c>
      <c r="C56" s="165"/>
      <c r="D56" s="166"/>
      <c r="E56" s="167"/>
      <c r="F56" s="168"/>
    </row>
    <row r="57" spans="1:6" ht="12.75" customHeight="1">
      <c r="C57" s="101"/>
      <c r="D57" s="63"/>
      <c r="E57" s="28"/>
    </row>
    <row r="58" spans="1:6" ht="12.75" customHeight="1">
      <c r="C58" s="101"/>
      <c r="D58" s="63"/>
      <c r="E58" s="28"/>
    </row>
    <row r="59" spans="1:6" ht="12.75" customHeight="1">
      <c r="C59" s="101"/>
      <c r="D59" s="63"/>
      <c r="E59" s="28"/>
    </row>
    <row r="60" spans="1:6" ht="12.75" customHeight="1">
      <c r="C60" s="101"/>
      <c r="D60" s="63"/>
      <c r="E60" s="28"/>
    </row>
    <row r="61" spans="1:6" ht="12.75" customHeight="1">
      <c r="C61" s="101"/>
      <c r="D61" s="63"/>
      <c r="E61" s="28"/>
    </row>
    <row r="62" spans="1:6" ht="12.75" customHeight="1">
      <c r="C62" s="101"/>
      <c r="D62" s="63"/>
      <c r="E62" s="28"/>
    </row>
    <row r="63" spans="1:6" ht="12.75" customHeight="1">
      <c r="C63" s="101"/>
      <c r="D63" s="63"/>
      <c r="E63" s="28"/>
    </row>
    <row r="64" spans="1:6" ht="12.75" customHeight="1">
      <c r="C64" s="101"/>
      <c r="D64" s="63"/>
      <c r="E64" s="28"/>
    </row>
    <row r="65" spans="3:5" ht="12.75" customHeight="1">
      <c r="C65" s="101"/>
      <c r="D65" s="63"/>
      <c r="E65" s="28"/>
    </row>
    <row r="66" spans="3:5" ht="12.75" customHeight="1">
      <c r="C66" s="101"/>
      <c r="D66" s="63"/>
      <c r="E66" s="28"/>
    </row>
    <row r="67" spans="3:5" ht="12.75" customHeight="1">
      <c r="C67" s="101"/>
      <c r="D67" s="63"/>
      <c r="E67" s="28"/>
    </row>
    <row r="68" spans="3:5" ht="12.75" customHeight="1">
      <c r="C68" s="101"/>
      <c r="D68" s="63"/>
      <c r="E68" s="28"/>
    </row>
    <row r="69" spans="3:5" ht="12.75" customHeight="1">
      <c r="C69" s="101"/>
      <c r="D69" s="63"/>
      <c r="E69" s="28"/>
    </row>
    <row r="70" spans="3:5" ht="12.75" customHeight="1">
      <c r="C70" s="101"/>
      <c r="D70" s="63"/>
      <c r="E70" s="28"/>
    </row>
    <row r="71" spans="3:5" ht="12.75" customHeight="1">
      <c r="C71" s="101"/>
      <c r="D71" s="63"/>
      <c r="E71" s="28"/>
    </row>
    <row r="72" spans="3:5" ht="12.75" customHeight="1">
      <c r="C72" s="101"/>
      <c r="D72" s="63"/>
      <c r="E72" s="28"/>
    </row>
    <row r="73" spans="3:5" ht="12.75" customHeight="1">
      <c r="C73" s="101"/>
      <c r="D73" s="63"/>
      <c r="E73" s="28"/>
    </row>
    <row r="74" spans="3:5" ht="12.75" customHeight="1">
      <c r="C74" s="101"/>
      <c r="D74" s="63"/>
      <c r="E74" s="28"/>
    </row>
    <row r="75" spans="3:5" ht="12.75" customHeight="1">
      <c r="C75" s="101"/>
      <c r="D75" s="63"/>
      <c r="E75" s="28"/>
    </row>
    <row r="76" spans="3:5" ht="12.75" customHeight="1">
      <c r="C76" s="101"/>
      <c r="D76" s="63"/>
      <c r="E76" s="28"/>
    </row>
    <row r="77" spans="3:5" ht="12.75" customHeight="1">
      <c r="C77" s="101"/>
      <c r="D77" s="63"/>
      <c r="E77" s="28"/>
    </row>
    <row r="78" spans="3:5" ht="12.75" customHeight="1">
      <c r="C78" s="101"/>
      <c r="D78" s="63"/>
      <c r="E78" s="28"/>
    </row>
    <row r="79" spans="3:5" ht="12.75" customHeight="1">
      <c r="C79" s="101"/>
      <c r="D79" s="63"/>
      <c r="E79" s="28"/>
    </row>
    <row r="80" spans="3:5" ht="12.75" customHeight="1">
      <c r="C80" s="101"/>
      <c r="D80" s="63"/>
      <c r="E80" s="28"/>
    </row>
    <row r="81" spans="3:5" ht="12.75" customHeight="1">
      <c r="C81" s="101"/>
      <c r="D81" s="63"/>
      <c r="E81" s="28"/>
    </row>
    <row r="82" spans="3:5" ht="12.75" customHeight="1">
      <c r="C82" s="101"/>
      <c r="D82" s="63"/>
      <c r="E82" s="28"/>
    </row>
    <row r="83" spans="3:5" ht="12.75" customHeight="1">
      <c r="C83" s="101"/>
      <c r="D83" s="63"/>
      <c r="E83" s="28"/>
    </row>
    <row r="84" spans="3:5" ht="12.75" customHeight="1">
      <c r="C84" s="101"/>
      <c r="D84" s="63"/>
      <c r="E84" s="28"/>
    </row>
    <row r="85" spans="3:5" ht="12.75" customHeight="1">
      <c r="C85" s="101"/>
      <c r="D85" s="63"/>
      <c r="E85" s="28"/>
    </row>
    <row r="86" spans="3:5" ht="12.75" customHeight="1">
      <c r="C86" s="101"/>
      <c r="D86" s="63"/>
      <c r="E86" s="28"/>
    </row>
    <row r="87" spans="3:5" ht="12.75" customHeight="1">
      <c r="C87" s="101"/>
      <c r="D87" s="63"/>
      <c r="E87" s="28"/>
    </row>
    <row r="88" spans="3:5" ht="12.75" customHeight="1">
      <c r="C88" s="101"/>
      <c r="D88" s="63"/>
      <c r="E88" s="28"/>
    </row>
    <row r="89" spans="3:5" ht="12.75" customHeight="1">
      <c r="C89" s="101"/>
      <c r="D89" s="63"/>
      <c r="E89" s="28"/>
    </row>
    <row r="90" spans="3:5" ht="12.75" customHeight="1">
      <c r="C90" s="101"/>
      <c r="D90" s="63"/>
      <c r="E90" s="28"/>
    </row>
    <row r="91" spans="3:5" ht="12.75" customHeight="1">
      <c r="C91" s="101"/>
      <c r="D91" s="63"/>
      <c r="E91" s="28"/>
    </row>
    <row r="92" spans="3:5" ht="12.75" customHeight="1">
      <c r="C92" s="101"/>
      <c r="D92" s="63"/>
      <c r="E92" s="28"/>
    </row>
    <row r="93" spans="3:5" ht="12.75" customHeight="1">
      <c r="C93" s="101"/>
      <c r="D93" s="63"/>
      <c r="E93" s="28"/>
    </row>
    <row r="94" spans="3:5" ht="12.75" customHeight="1">
      <c r="C94" s="101"/>
      <c r="D94" s="63"/>
      <c r="E94" s="28"/>
    </row>
    <row r="95" spans="3:5" ht="12.75" customHeight="1">
      <c r="C95" s="101"/>
      <c r="D95" s="63"/>
      <c r="E95" s="28"/>
    </row>
    <row r="96" spans="3:5" ht="12.75" customHeight="1">
      <c r="C96" s="101"/>
      <c r="D96" s="63"/>
      <c r="E96" s="28"/>
    </row>
    <row r="97" spans="1:6" ht="12.75" customHeight="1">
      <c r="C97" s="101"/>
      <c r="D97" s="63"/>
      <c r="E97" s="28"/>
    </row>
    <row r="98" spans="1:6" ht="12.75" customHeight="1">
      <c r="C98" s="101"/>
      <c r="D98" s="63"/>
      <c r="E98" s="28"/>
    </row>
    <row r="99" spans="1:6" ht="12.75" customHeight="1">
      <c r="C99" s="101"/>
      <c r="D99" s="63"/>
      <c r="E99" s="28"/>
    </row>
    <row r="100" spans="1:6" ht="12.75" customHeight="1">
      <c r="C100" s="101"/>
      <c r="D100" s="63"/>
      <c r="E100" s="28"/>
    </row>
    <row r="101" spans="1:6" ht="12.75" customHeight="1">
      <c r="C101" s="101"/>
      <c r="D101" s="63"/>
      <c r="E101" s="28"/>
    </row>
    <row r="102" spans="1:6" ht="12.75" customHeight="1">
      <c r="C102" s="101"/>
      <c r="D102" s="63"/>
      <c r="E102" s="28"/>
    </row>
    <row r="103" spans="1:6" ht="12.75" customHeight="1">
      <c r="C103" s="101"/>
      <c r="D103" s="63"/>
      <c r="E103" s="28"/>
    </row>
    <row r="104" spans="1:6" ht="12.75" customHeight="1">
      <c r="C104" s="101"/>
      <c r="D104" s="63"/>
      <c r="E104" s="28"/>
    </row>
    <row r="105" spans="1:6" ht="12.75" customHeight="1">
      <c r="A105" s="21"/>
      <c r="B105" s="11"/>
      <c r="C105" s="21"/>
      <c r="D105" s="16"/>
      <c r="F105" s="6"/>
    </row>
    <row r="106" spans="1:6" s="169" customFormat="1" ht="17.25" customHeight="1">
      <c r="A106" s="163"/>
      <c r="B106" s="164" t="s">
        <v>127</v>
      </c>
      <c r="C106" s="165"/>
      <c r="D106" s="166"/>
      <c r="E106" s="167"/>
      <c r="F106" s="168"/>
    </row>
    <row r="107" spans="1:6" ht="12.75" customHeight="1">
      <c r="A107" s="129"/>
      <c r="B107" s="27"/>
      <c r="C107" s="129"/>
      <c r="D107" s="17"/>
      <c r="E107" s="7"/>
    </row>
    <row r="108" spans="1:6" ht="12.75" customHeight="1">
      <c r="A108" s="129"/>
      <c r="B108" s="27"/>
      <c r="C108" s="129"/>
      <c r="D108" s="17"/>
      <c r="E108" s="7"/>
    </row>
    <row r="109" spans="1:6" ht="12.75" customHeight="1">
      <c r="A109" s="129"/>
      <c r="B109" s="203" t="s">
        <v>132</v>
      </c>
      <c r="C109" s="203"/>
      <c r="D109" s="203"/>
      <c r="E109" s="203"/>
    </row>
    <row r="110" spans="1:6" ht="12.75" customHeight="1">
      <c r="A110" s="204" t="s">
        <v>36</v>
      </c>
      <c r="B110" s="205" t="s">
        <v>134</v>
      </c>
      <c r="C110" s="205"/>
      <c r="D110" s="205"/>
      <c r="E110" s="205"/>
      <c r="F110" s="171">
        <f>ODVODNJA_310m!F165</f>
        <v>0</v>
      </c>
    </row>
    <row r="111" spans="1:6" ht="12.75" customHeight="1">
      <c r="A111" s="204"/>
      <c r="B111" s="206" t="s">
        <v>135</v>
      </c>
      <c r="C111" s="206"/>
      <c r="D111" s="206"/>
      <c r="E111" s="206"/>
      <c r="F111" s="172">
        <f>SUM(F110:F110)</f>
        <v>0</v>
      </c>
    </row>
    <row r="112" spans="1:6" ht="12.75" customHeight="1">
      <c r="A112" s="46"/>
      <c r="B112" s="207"/>
      <c r="C112" s="207"/>
      <c r="D112" s="207"/>
      <c r="E112" s="207"/>
    </row>
    <row r="113" spans="1:6" ht="12.75" customHeight="1">
      <c r="A113" s="129"/>
      <c r="B113" s="27"/>
      <c r="C113" s="129"/>
      <c r="D113" s="17"/>
      <c r="E113" s="7"/>
    </row>
    <row r="114" spans="1:6" ht="12.75" customHeight="1">
      <c r="A114" s="52"/>
      <c r="B114" s="190" t="s">
        <v>93</v>
      </c>
      <c r="C114" s="191"/>
      <c r="D114" s="191"/>
      <c r="E114" s="192"/>
    </row>
    <row r="115" spans="1:6" ht="12.75" customHeight="1">
      <c r="A115" s="144"/>
      <c r="B115" s="9"/>
      <c r="C115" s="9"/>
      <c r="D115" s="9"/>
      <c r="E115" s="9"/>
    </row>
    <row r="116" spans="1:6" ht="12.75" customHeight="1">
      <c r="A116" s="21"/>
      <c r="B116" s="9"/>
      <c r="C116" s="21"/>
      <c r="D116" s="22"/>
    </row>
    <row r="117" spans="1:6" ht="26.25" customHeight="1">
      <c r="A117" s="185" t="s">
        <v>39</v>
      </c>
      <c r="B117" s="184"/>
      <c r="C117" s="184"/>
      <c r="D117" s="184"/>
      <c r="E117" s="184"/>
      <c r="F117" s="184"/>
    </row>
    <row r="118" spans="1:6" ht="26.25" customHeight="1">
      <c r="A118" s="185" t="s">
        <v>40</v>
      </c>
      <c r="B118" s="184"/>
      <c r="C118" s="184"/>
      <c r="D118" s="184"/>
      <c r="E118" s="184"/>
      <c r="F118" s="184"/>
    </row>
    <row r="119" spans="1:6" ht="13.5" customHeight="1">
      <c r="A119" s="186" t="s">
        <v>41</v>
      </c>
      <c r="B119" s="187"/>
      <c r="C119" s="187"/>
      <c r="D119" s="187"/>
      <c r="E119" s="187"/>
      <c r="F119" s="187"/>
    </row>
    <row r="120" spans="1:6" ht="27" customHeight="1">
      <c r="A120" s="186" t="s">
        <v>42</v>
      </c>
      <c r="B120" s="187"/>
      <c r="C120" s="187"/>
      <c r="D120" s="187"/>
      <c r="E120" s="187"/>
      <c r="F120" s="187"/>
    </row>
    <row r="121" spans="1:6">
      <c r="A121" s="186" t="s">
        <v>43</v>
      </c>
      <c r="B121" s="187"/>
      <c r="C121" s="187"/>
      <c r="D121" s="187"/>
      <c r="E121" s="187"/>
      <c r="F121" s="187"/>
    </row>
    <row r="122" spans="1:6" ht="12.75" customHeight="1">
      <c r="A122" s="186" t="s">
        <v>44</v>
      </c>
      <c r="B122" s="187"/>
      <c r="C122" s="187"/>
      <c r="D122" s="187"/>
      <c r="E122" s="187"/>
      <c r="F122" s="187"/>
    </row>
    <row r="123" spans="1:6" ht="39" customHeight="1">
      <c r="A123" s="186" t="s">
        <v>45</v>
      </c>
      <c r="B123" s="187"/>
      <c r="C123" s="187"/>
      <c r="D123" s="187"/>
      <c r="E123" s="187"/>
      <c r="F123" s="187"/>
    </row>
    <row r="124" spans="1:6" ht="44.25" customHeight="1">
      <c r="A124" s="186" t="s">
        <v>46</v>
      </c>
      <c r="B124" s="187"/>
      <c r="C124" s="187"/>
      <c r="D124" s="187"/>
      <c r="E124" s="187"/>
      <c r="F124" s="187"/>
    </row>
    <row r="125" spans="1:6" ht="52.5" customHeight="1">
      <c r="A125" s="186" t="s">
        <v>122</v>
      </c>
      <c r="B125" s="187"/>
      <c r="C125" s="187"/>
      <c r="D125" s="187"/>
      <c r="E125" s="187"/>
      <c r="F125" s="187"/>
    </row>
    <row r="126" spans="1:6" ht="56.25" customHeight="1">
      <c r="A126" s="185" t="s">
        <v>123</v>
      </c>
      <c r="B126" s="184"/>
      <c r="C126" s="184"/>
      <c r="D126" s="184"/>
      <c r="E126" s="184"/>
      <c r="F126" s="184"/>
    </row>
    <row r="127" spans="1:6" ht="12.75" customHeight="1">
      <c r="A127" s="186" t="s">
        <v>47</v>
      </c>
      <c r="B127" s="187"/>
      <c r="C127" s="187"/>
      <c r="D127" s="187"/>
      <c r="E127" s="187"/>
      <c r="F127" s="187"/>
    </row>
    <row r="128" spans="1:6" ht="71.25" customHeight="1">
      <c r="A128" s="186" t="s">
        <v>48</v>
      </c>
      <c r="B128" s="187"/>
      <c r="C128" s="187"/>
      <c r="D128" s="187"/>
      <c r="E128" s="187"/>
      <c r="F128" s="187"/>
    </row>
    <row r="129" spans="1:6" ht="23.25" customHeight="1">
      <c r="A129" s="186" t="s">
        <v>49</v>
      </c>
      <c r="B129" s="187"/>
      <c r="C129" s="187"/>
      <c r="D129" s="187"/>
      <c r="E129" s="187"/>
      <c r="F129" s="187"/>
    </row>
    <row r="130" spans="1:6" ht="39" customHeight="1">
      <c r="A130" s="185" t="s">
        <v>50</v>
      </c>
      <c r="B130" s="185"/>
      <c r="C130" s="185"/>
      <c r="D130" s="185"/>
      <c r="E130" s="185"/>
      <c r="F130" s="185"/>
    </row>
    <row r="131" spans="1:6" ht="79.5" customHeight="1">
      <c r="A131" s="185" t="s">
        <v>51</v>
      </c>
      <c r="B131" s="185"/>
      <c r="C131" s="185"/>
      <c r="D131" s="185"/>
      <c r="E131" s="185"/>
      <c r="F131" s="185"/>
    </row>
    <row r="132" spans="1:6" ht="51.75" customHeight="1">
      <c r="A132" s="185" t="s">
        <v>52</v>
      </c>
      <c r="B132" s="185"/>
      <c r="C132" s="185"/>
      <c r="D132" s="185"/>
      <c r="E132" s="185"/>
      <c r="F132" s="185"/>
    </row>
    <row r="133" spans="1:6">
      <c r="A133" s="141"/>
      <c r="B133" s="141"/>
      <c r="C133" s="141"/>
      <c r="D133" s="141"/>
      <c r="E133" s="141"/>
      <c r="F133" s="141"/>
    </row>
    <row r="134" spans="1:6" ht="53.25" customHeight="1">
      <c r="A134" s="185" t="s">
        <v>124</v>
      </c>
      <c r="B134" s="184"/>
      <c r="C134" s="184"/>
      <c r="D134" s="184"/>
      <c r="E134" s="184"/>
      <c r="F134" s="184"/>
    </row>
    <row r="135" spans="1:6" ht="59.25" customHeight="1">
      <c r="A135" s="185" t="s">
        <v>53</v>
      </c>
      <c r="B135" s="184"/>
      <c r="C135" s="184"/>
      <c r="D135" s="184"/>
      <c r="E135" s="184"/>
      <c r="F135" s="184"/>
    </row>
    <row r="136" spans="1:6">
      <c r="A136" s="184" t="s">
        <v>54</v>
      </c>
      <c r="B136" s="184"/>
      <c r="C136" s="184"/>
      <c r="D136" s="184"/>
      <c r="E136" s="184"/>
      <c r="F136" s="184"/>
    </row>
    <row r="137" spans="1:6">
      <c r="A137" s="185" t="s">
        <v>55</v>
      </c>
      <c r="B137" s="184"/>
      <c r="C137" s="184"/>
      <c r="D137" s="184"/>
      <c r="E137" s="184"/>
      <c r="F137" s="184"/>
    </row>
    <row r="138" spans="1:6">
      <c r="A138" s="185" t="s">
        <v>56</v>
      </c>
      <c r="B138" s="184"/>
      <c r="C138" s="184"/>
      <c r="D138" s="184"/>
      <c r="E138" s="184"/>
      <c r="F138" s="184"/>
    </row>
    <row r="139" spans="1:6">
      <c r="A139" s="185" t="s">
        <v>57</v>
      </c>
      <c r="B139" s="184"/>
      <c r="C139" s="184"/>
      <c r="D139" s="184"/>
      <c r="E139" s="184"/>
      <c r="F139" s="184"/>
    </row>
    <row r="140" spans="1:6" ht="33" customHeight="1">
      <c r="A140" s="185" t="s">
        <v>58</v>
      </c>
      <c r="B140" s="184"/>
      <c r="C140" s="184"/>
      <c r="D140" s="184"/>
      <c r="E140" s="184"/>
      <c r="F140" s="184"/>
    </row>
    <row r="141" spans="1:6" ht="33" customHeight="1">
      <c r="A141" s="185" t="s">
        <v>59</v>
      </c>
      <c r="B141" s="184"/>
      <c r="C141" s="184"/>
      <c r="D141" s="184"/>
      <c r="E141" s="184"/>
      <c r="F141" s="184"/>
    </row>
    <row r="142" spans="1:6" ht="57.75" customHeight="1">
      <c r="A142" s="185" t="s">
        <v>60</v>
      </c>
      <c r="B142" s="184"/>
      <c r="C142" s="184"/>
      <c r="D142" s="184"/>
      <c r="E142" s="184"/>
      <c r="F142" s="184"/>
    </row>
    <row r="143" spans="1:6" ht="18.75" customHeight="1">
      <c r="A143" s="185" t="s">
        <v>61</v>
      </c>
      <c r="B143" s="184"/>
      <c r="C143" s="184"/>
      <c r="D143" s="184"/>
      <c r="E143" s="184"/>
      <c r="F143" s="184"/>
    </row>
    <row r="144" spans="1:6" ht="21" customHeight="1">
      <c r="A144" s="185" t="s">
        <v>62</v>
      </c>
      <c r="B144" s="184"/>
      <c r="C144" s="184"/>
      <c r="D144" s="184"/>
      <c r="E144" s="184"/>
      <c r="F144" s="184"/>
    </row>
    <row r="145" spans="1:6" ht="42" customHeight="1">
      <c r="A145" s="185" t="s">
        <v>63</v>
      </c>
      <c r="B145" s="184"/>
      <c r="C145" s="184"/>
      <c r="D145" s="184"/>
      <c r="E145" s="184"/>
      <c r="F145" s="184"/>
    </row>
    <row r="146" spans="1:6" ht="42" customHeight="1">
      <c r="A146" s="185" t="s">
        <v>64</v>
      </c>
      <c r="B146" s="184"/>
      <c r="C146" s="184"/>
      <c r="D146" s="184"/>
      <c r="E146" s="184"/>
      <c r="F146" s="184"/>
    </row>
    <row r="147" spans="1:6" ht="31.5" customHeight="1">
      <c r="A147" s="185" t="s">
        <v>65</v>
      </c>
      <c r="B147" s="184"/>
      <c r="C147" s="184"/>
      <c r="D147" s="184"/>
      <c r="E147" s="184"/>
      <c r="F147" s="184"/>
    </row>
    <row r="148" spans="1:6" ht="47.25" customHeight="1">
      <c r="A148" s="185" t="s">
        <v>66</v>
      </c>
      <c r="B148" s="184"/>
      <c r="C148" s="184"/>
      <c r="D148" s="184"/>
      <c r="E148" s="184"/>
      <c r="F148" s="184"/>
    </row>
    <row r="149" spans="1:6" ht="32.25" customHeight="1">
      <c r="A149" s="185" t="s">
        <v>67</v>
      </c>
      <c r="B149" s="184"/>
      <c r="C149" s="184"/>
      <c r="D149" s="184"/>
      <c r="E149" s="184"/>
      <c r="F149" s="184"/>
    </row>
    <row r="150" spans="1:6" ht="42" customHeight="1">
      <c r="A150" s="185" t="s">
        <v>125</v>
      </c>
      <c r="B150" s="184"/>
      <c r="C150" s="184"/>
      <c r="D150" s="184"/>
      <c r="E150" s="184"/>
      <c r="F150" s="184"/>
    </row>
    <row r="151" spans="1:6" ht="27.75" customHeight="1">
      <c r="A151" s="185" t="s">
        <v>68</v>
      </c>
      <c r="B151" s="184"/>
      <c r="C151" s="184"/>
      <c r="D151" s="184"/>
      <c r="E151" s="184"/>
      <c r="F151" s="184"/>
    </row>
    <row r="152" spans="1:6" ht="19.5" customHeight="1">
      <c r="A152" s="184" t="s">
        <v>69</v>
      </c>
      <c r="B152" s="184"/>
      <c r="C152" s="184"/>
      <c r="D152" s="184"/>
      <c r="E152" s="184"/>
      <c r="F152" s="184"/>
    </row>
    <row r="153" spans="1:6" ht="14.25" customHeight="1">
      <c r="A153" s="185" t="s">
        <v>126</v>
      </c>
      <c r="B153" s="185"/>
      <c r="C153" s="185"/>
      <c r="D153" s="185"/>
      <c r="E153" s="185"/>
      <c r="F153" s="185"/>
    </row>
    <row r="154" spans="1:6" ht="14.25" customHeight="1">
      <c r="A154" s="185"/>
      <c r="B154" s="185"/>
      <c r="C154" s="185"/>
      <c r="D154" s="185"/>
      <c r="E154" s="185"/>
      <c r="F154" s="185"/>
    </row>
    <row r="155" spans="1:6">
      <c r="A155" s="21"/>
      <c r="B155" s="20"/>
      <c r="C155" s="21"/>
      <c r="D155" s="23"/>
      <c r="E155" s="23"/>
      <c r="F155" s="79"/>
    </row>
    <row r="156" spans="1:6">
      <c r="A156" s="184" t="s">
        <v>70</v>
      </c>
      <c r="B156" s="184"/>
      <c r="C156" s="184"/>
      <c r="D156" s="184"/>
      <c r="E156" s="23"/>
      <c r="F156" s="79"/>
    </row>
    <row r="157" spans="1:6">
      <c r="A157" s="141"/>
      <c r="B157" s="141"/>
      <c r="C157" s="141"/>
      <c r="D157" s="141"/>
      <c r="E157" s="23"/>
      <c r="F157" s="79"/>
    </row>
    <row r="158" spans="1:6">
      <c r="A158" s="21"/>
      <c r="B158" s="142" t="s">
        <v>71</v>
      </c>
      <c r="C158" s="143"/>
      <c r="D158" s="23"/>
      <c r="E158" s="23"/>
      <c r="F158" s="79"/>
    </row>
    <row r="159" spans="1:6" ht="77.25" customHeight="1">
      <c r="A159" s="21"/>
      <c r="B159" s="188" t="s">
        <v>72</v>
      </c>
      <c r="C159" s="188"/>
      <c r="D159" s="188"/>
      <c r="E159" s="188"/>
      <c r="F159" s="188"/>
    </row>
    <row r="160" spans="1:6" ht="13.5" customHeight="1">
      <c r="A160" s="21"/>
      <c r="B160" s="145"/>
      <c r="C160" s="145"/>
      <c r="D160" s="145"/>
      <c r="E160" s="145"/>
      <c r="F160" s="145"/>
    </row>
    <row r="161" spans="1:6">
      <c r="A161" s="21"/>
      <c r="B161" s="142" t="s">
        <v>73</v>
      </c>
      <c r="C161" s="143"/>
      <c r="D161" s="23"/>
      <c r="E161" s="23"/>
      <c r="F161" s="79"/>
    </row>
    <row r="162" spans="1:6" ht="54.75" customHeight="1">
      <c r="A162" s="21"/>
      <c r="B162" s="188" t="s">
        <v>74</v>
      </c>
      <c r="C162" s="188"/>
      <c r="D162" s="188"/>
      <c r="E162" s="188"/>
      <c r="F162" s="188"/>
    </row>
    <row r="163" spans="1:6">
      <c r="A163" s="21"/>
      <c r="B163" s="20"/>
      <c r="C163" s="21"/>
      <c r="D163" s="23"/>
      <c r="E163" s="23"/>
      <c r="F163" s="79"/>
    </row>
    <row r="164" spans="1:6">
      <c r="A164" s="21"/>
      <c r="B164" s="142" t="s">
        <v>75</v>
      </c>
      <c r="C164" s="143"/>
      <c r="D164" s="23"/>
      <c r="E164" s="23"/>
      <c r="F164" s="79"/>
    </row>
    <row r="165" spans="1:6" ht="34.5" customHeight="1">
      <c r="A165" s="21"/>
      <c r="B165" s="188" t="s">
        <v>76</v>
      </c>
      <c r="C165" s="188"/>
      <c r="D165" s="188"/>
      <c r="E165" s="188"/>
      <c r="F165" s="188"/>
    </row>
    <row r="166" spans="1:6" ht="7.5" customHeight="1">
      <c r="A166" s="21"/>
      <c r="B166" s="20"/>
      <c r="C166" s="21"/>
      <c r="D166" s="23"/>
      <c r="E166" s="23"/>
      <c r="F166" s="79"/>
    </row>
    <row r="167" spans="1:6">
      <c r="A167" s="21"/>
      <c r="B167" s="142" t="s">
        <v>77</v>
      </c>
      <c r="C167" s="143"/>
      <c r="D167" s="23"/>
      <c r="E167" s="23"/>
      <c r="F167" s="79"/>
    </row>
    <row r="168" spans="1:6" ht="69.75" customHeight="1">
      <c r="A168" s="21"/>
      <c r="B168" s="188" t="s">
        <v>78</v>
      </c>
      <c r="C168" s="188"/>
      <c r="D168" s="188"/>
      <c r="E168" s="188"/>
      <c r="F168" s="188"/>
    </row>
    <row r="169" spans="1:6">
      <c r="A169" s="21"/>
      <c r="B169" s="20"/>
      <c r="C169" s="21"/>
      <c r="D169" s="23"/>
      <c r="E169" s="23"/>
      <c r="F169" s="79"/>
    </row>
    <row r="170" spans="1:6">
      <c r="A170" s="21"/>
      <c r="B170" s="142" t="s">
        <v>79</v>
      </c>
      <c r="C170" s="143"/>
      <c r="D170" s="23"/>
      <c r="E170" s="23"/>
      <c r="F170" s="79"/>
    </row>
    <row r="171" spans="1:6" ht="102.75" customHeight="1">
      <c r="A171" s="21"/>
      <c r="B171" s="189" t="s">
        <v>80</v>
      </c>
      <c r="C171" s="189"/>
      <c r="D171" s="189"/>
      <c r="E171" s="189"/>
      <c r="F171" s="189"/>
    </row>
    <row r="172" spans="1:6">
      <c r="A172" s="21"/>
      <c r="B172" s="20"/>
      <c r="C172" s="21"/>
      <c r="D172" s="23"/>
      <c r="E172" s="23"/>
      <c r="F172" s="79"/>
    </row>
    <row r="173" spans="1:6">
      <c r="A173" s="21"/>
      <c r="B173" s="142" t="s">
        <v>81</v>
      </c>
      <c r="C173" s="143"/>
      <c r="D173" s="23"/>
      <c r="E173" s="23"/>
      <c r="F173" s="79"/>
    </row>
    <row r="174" spans="1:6" ht="76.5" customHeight="1">
      <c r="A174" s="21"/>
      <c r="B174" s="188" t="s">
        <v>82</v>
      </c>
      <c r="C174" s="188"/>
      <c r="D174" s="188"/>
      <c r="E174" s="188"/>
      <c r="F174" s="188"/>
    </row>
    <row r="175" spans="1:6">
      <c r="A175" s="21"/>
      <c r="B175" s="142" t="s">
        <v>83</v>
      </c>
      <c r="C175" s="143"/>
      <c r="D175" s="23"/>
      <c r="E175" s="23"/>
      <c r="F175" s="79"/>
    </row>
    <row r="176" spans="1:6" ht="39" customHeight="1">
      <c r="A176" s="21"/>
      <c r="B176" s="188" t="s">
        <v>84</v>
      </c>
      <c r="C176" s="188"/>
      <c r="D176" s="188"/>
      <c r="E176" s="188"/>
      <c r="F176" s="188"/>
    </row>
    <row r="177" spans="1:6">
      <c r="A177" s="185" t="s">
        <v>85</v>
      </c>
      <c r="B177" s="184"/>
      <c r="C177" s="184"/>
      <c r="D177" s="184"/>
      <c r="E177" s="184"/>
      <c r="F177" s="184"/>
    </row>
    <row r="178" spans="1:6" ht="46.5" customHeight="1">
      <c r="A178" s="185" t="s">
        <v>86</v>
      </c>
      <c r="B178" s="184"/>
      <c r="C178" s="184"/>
      <c r="D178" s="184"/>
      <c r="E178" s="184"/>
      <c r="F178" s="184"/>
    </row>
    <row r="179" spans="1:6" ht="37.5" customHeight="1">
      <c r="A179" s="185" t="s">
        <v>87</v>
      </c>
      <c r="B179" s="184"/>
      <c r="C179" s="184"/>
      <c r="D179" s="184"/>
      <c r="E179" s="184"/>
      <c r="F179" s="184"/>
    </row>
    <row r="180" spans="1:6" ht="49.5" customHeight="1">
      <c r="A180" s="185" t="s">
        <v>88</v>
      </c>
      <c r="B180" s="184"/>
      <c r="C180" s="184"/>
      <c r="D180" s="184"/>
      <c r="E180" s="184"/>
      <c r="F180" s="184"/>
    </row>
    <row r="181" spans="1:6" ht="21.75" customHeight="1">
      <c r="A181" s="185" t="s">
        <v>89</v>
      </c>
      <c r="B181" s="184"/>
      <c r="C181" s="184"/>
      <c r="D181" s="184"/>
      <c r="E181" s="184"/>
      <c r="F181" s="184"/>
    </row>
    <row r="182" spans="1:6" ht="29.25" customHeight="1">
      <c r="A182" s="185" t="s">
        <v>90</v>
      </c>
      <c r="B182" s="184"/>
      <c r="C182" s="184"/>
      <c r="D182" s="184"/>
      <c r="E182" s="184"/>
      <c r="F182" s="184"/>
    </row>
    <row r="183" spans="1:6" ht="13.5" customHeight="1">
      <c r="A183" s="185" t="s">
        <v>91</v>
      </c>
      <c r="B183" s="184"/>
      <c r="C183" s="184"/>
      <c r="D183" s="184"/>
      <c r="E183" s="184"/>
      <c r="F183" s="184"/>
    </row>
    <row r="184" spans="1:6" ht="28.5" customHeight="1">
      <c r="A184" s="185" t="s">
        <v>92</v>
      </c>
      <c r="B184" s="184"/>
      <c r="C184" s="184"/>
      <c r="D184" s="184"/>
      <c r="E184" s="184"/>
      <c r="F184" s="184"/>
    </row>
  </sheetData>
  <mergeCells count="66">
    <mergeCell ref="B109:E109"/>
    <mergeCell ref="A110:A111"/>
    <mergeCell ref="B110:E110"/>
    <mergeCell ref="B111:E111"/>
    <mergeCell ref="B112:E112"/>
    <mergeCell ref="C14:F15"/>
    <mergeCell ref="E16:F16"/>
    <mergeCell ref="C20:F20"/>
    <mergeCell ref="C23:F24"/>
    <mergeCell ref="C39:E39"/>
    <mergeCell ref="D31:F31"/>
    <mergeCell ref="D32:F32"/>
    <mergeCell ref="D33:F33"/>
    <mergeCell ref="A121:F121"/>
    <mergeCell ref="A122:F122"/>
    <mergeCell ref="A123:F123"/>
    <mergeCell ref="A124:F124"/>
    <mergeCell ref="A117:F117"/>
    <mergeCell ref="A118:F118"/>
    <mergeCell ref="A119:F119"/>
    <mergeCell ref="A120:F120"/>
    <mergeCell ref="A156:D156"/>
    <mergeCell ref="A153:F154"/>
    <mergeCell ref="A184:F184"/>
    <mergeCell ref="B114:E114"/>
    <mergeCell ref="A181:F181"/>
    <mergeCell ref="A182:F182"/>
    <mergeCell ref="B159:F159"/>
    <mergeCell ref="A143:F143"/>
    <mergeCell ref="A144:F144"/>
    <mergeCell ref="A145:F145"/>
    <mergeCell ref="A146:F146"/>
    <mergeCell ref="A147:F147"/>
    <mergeCell ref="A148:F148"/>
    <mergeCell ref="A130:F130"/>
    <mergeCell ref="A131:F131"/>
    <mergeCell ref="A149:F149"/>
    <mergeCell ref="A183:F183"/>
    <mergeCell ref="A178:F178"/>
    <mergeCell ref="A179:F179"/>
    <mergeCell ref="A180:F180"/>
    <mergeCell ref="B162:F162"/>
    <mergeCell ref="B165:F165"/>
    <mergeCell ref="B168:F168"/>
    <mergeCell ref="B171:F171"/>
    <mergeCell ref="B174:F174"/>
    <mergeCell ref="B176:F176"/>
    <mergeCell ref="A177:F177"/>
    <mergeCell ref="A125:F125"/>
    <mergeCell ref="A134:F134"/>
    <mergeCell ref="A135:F135"/>
    <mergeCell ref="A136:F136"/>
    <mergeCell ref="A137:F137"/>
    <mergeCell ref="A152:F152"/>
    <mergeCell ref="A150:F150"/>
    <mergeCell ref="A132:F132"/>
    <mergeCell ref="A126:F126"/>
    <mergeCell ref="A127:F127"/>
    <mergeCell ref="A128:F128"/>
    <mergeCell ref="A129:F129"/>
    <mergeCell ref="A138:F138"/>
    <mergeCell ref="A139:F139"/>
    <mergeCell ref="A140:F140"/>
    <mergeCell ref="A141:F141"/>
    <mergeCell ref="A142:F142"/>
    <mergeCell ref="A151:F151"/>
  </mergeCells>
  <pageMargins left="0.98425196850393704" right="0.27559055118110237" top="0.74803149606299213" bottom="0.74803149606299213" header="0.31496062992125984" footer="0.31496062992125984"/>
  <pageSetup paperSize="9" fitToHeight="0" orientation="portrait" verticalDpi="4294967292" r:id="rId1"/>
  <headerFooter differentFirst="1">
    <oddFooter>&amp;R&amp;"Arial Narrow,Regular"&amp;10&amp;P</oddFooter>
    <evenFooter xml:space="preserve">&amp;R
</evenFooter>
  </headerFooter>
  <drawing r:id="rId2"/>
  <legacyDrawing r:id="rId3"/>
  <oleObjects>
    <mc:AlternateContent xmlns:mc="http://schemas.openxmlformats.org/markup-compatibility/2006">
      <mc:Choice Requires="x14">
        <oleObject progId="ZWCAD.Drawing.2012" shapeId="31745" r:id="rId4">
          <objectPr defaultSize="0" autoPict="0" r:id="rId5">
            <anchor moveWithCells="1">
              <from>
                <xdr:col>2</xdr:col>
                <xdr:colOff>9525</xdr:colOff>
                <xdr:row>2</xdr:row>
                <xdr:rowOff>47625</xdr:rowOff>
              </from>
              <to>
                <xdr:col>5</xdr:col>
                <xdr:colOff>723900</xdr:colOff>
                <xdr:row>10</xdr:row>
                <xdr:rowOff>142875</xdr:rowOff>
              </to>
            </anchor>
          </objectPr>
        </oleObject>
      </mc:Choice>
      <mc:Fallback>
        <oleObject progId="ZWCAD.Drawing.2012" shapeId="3174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N179"/>
  <sheetViews>
    <sheetView showZeros="0" tabSelected="1" view="pageBreakPreview" zoomScaleNormal="100" zoomScaleSheetLayoutView="100" workbookViewId="0">
      <selection activeCell="C122" sqref="C122"/>
    </sheetView>
  </sheetViews>
  <sheetFormatPr defaultColWidth="10.85546875" defaultRowHeight="12.75"/>
  <cols>
    <col min="1" max="1" width="7.140625" style="44" customWidth="1"/>
    <col min="2" max="2" width="38.5703125" style="10" customWidth="1"/>
    <col min="3" max="3" width="8.5703125" style="44" customWidth="1"/>
    <col min="4" max="4" width="10.42578125" style="6" customWidth="1"/>
    <col min="5" max="5" width="12.140625" style="6" customWidth="1"/>
    <col min="6" max="6" width="12.28515625" style="7" customWidth="1"/>
    <col min="7" max="241" width="10.85546875" style="11"/>
    <col min="242" max="242" width="10" style="11" customWidth="1"/>
    <col min="243" max="243" width="43.28515625" style="11" customWidth="1"/>
    <col min="244" max="244" width="9.85546875" style="11" customWidth="1"/>
    <col min="245" max="245" width="12.85546875" style="11" customWidth="1"/>
    <col min="246" max="246" width="11.85546875" style="11" customWidth="1"/>
    <col min="247" max="247" width="12.7109375" style="11" customWidth="1"/>
    <col min="248" max="497" width="10.85546875" style="11"/>
    <col min="498" max="498" width="10" style="11" customWidth="1"/>
    <col min="499" max="499" width="43.28515625" style="11" customWidth="1"/>
    <col min="500" max="500" width="9.85546875" style="11" customWidth="1"/>
    <col min="501" max="501" width="12.85546875" style="11" customWidth="1"/>
    <col min="502" max="502" width="11.85546875" style="11" customWidth="1"/>
    <col min="503" max="503" width="12.7109375" style="11" customWidth="1"/>
    <col min="504" max="753" width="10.85546875" style="11"/>
    <col min="754" max="754" width="10" style="11" customWidth="1"/>
    <col min="755" max="755" width="43.28515625" style="11" customWidth="1"/>
    <col min="756" max="756" width="9.85546875" style="11" customWidth="1"/>
    <col min="757" max="757" width="12.85546875" style="11" customWidth="1"/>
    <col min="758" max="758" width="11.85546875" style="11" customWidth="1"/>
    <col min="759" max="759" width="12.7109375" style="11" customWidth="1"/>
    <col min="760" max="1009" width="10.85546875" style="11"/>
    <col min="1010" max="1010" width="10" style="11" customWidth="1"/>
    <col min="1011" max="1011" width="43.28515625" style="11" customWidth="1"/>
    <col min="1012" max="1012" width="9.85546875" style="11" customWidth="1"/>
    <col min="1013" max="1013" width="12.85546875" style="11" customWidth="1"/>
    <col min="1014" max="1014" width="11.85546875" style="11" customWidth="1"/>
    <col min="1015" max="1015" width="12.7109375" style="11" customWidth="1"/>
    <col min="1016" max="1265" width="10.85546875" style="11"/>
    <col min="1266" max="1266" width="10" style="11" customWidth="1"/>
    <col min="1267" max="1267" width="43.28515625" style="11" customWidth="1"/>
    <col min="1268" max="1268" width="9.85546875" style="11" customWidth="1"/>
    <col min="1269" max="1269" width="12.85546875" style="11" customWidth="1"/>
    <col min="1270" max="1270" width="11.85546875" style="11" customWidth="1"/>
    <col min="1271" max="1271" width="12.7109375" style="11" customWidth="1"/>
    <col min="1272" max="1521" width="10.85546875" style="11"/>
    <col min="1522" max="1522" width="10" style="11" customWidth="1"/>
    <col min="1523" max="1523" width="43.28515625" style="11" customWidth="1"/>
    <col min="1524" max="1524" width="9.85546875" style="11" customWidth="1"/>
    <col min="1525" max="1525" width="12.85546875" style="11" customWidth="1"/>
    <col min="1526" max="1526" width="11.85546875" style="11" customWidth="1"/>
    <col min="1527" max="1527" width="12.7109375" style="11" customWidth="1"/>
    <col min="1528" max="1777" width="10.85546875" style="11"/>
    <col min="1778" max="1778" width="10" style="11" customWidth="1"/>
    <col min="1779" max="1779" width="43.28515625" style="11" customWidth="1"/>
    <col min="1780" max="1780" width="9.85546875" style="11" customWidth="1"/>
    <col min="1781" max="1781" width="12.85546875" style="11" customWidth="1"/>
    <col min="1782" max="1782" width="11.85546875" style="11" customWidth="1"/>
    <col min="1783" max="1783" width="12.7109375" style="11" customWidth="1"/>
    <col min="1784" max="2033" width="10.85546875" style="11"/>
    <col min="2034" max="2034" width="10" style="11" customWidth="1"/>
    <col min="2035" max="2035" width="43.28515625" style="11" customWidth="1"/>
    <col min="2036" max="2036" width="9.85546875" style="11" customWidth="1"/>
    <col min="2037" max="2037" width="12.85546875" style="11" customWidth="1"/>
    <col min="2038" max="2038" width="11.85546875" style="11" customWidth="1"/>
    <col min="2039" max="2039" width="12.7109375" style="11" customWidth="1"/>
    <col min="2040" max="2289" width="10.85546875" style="11"/>
    <col min="2290" max="2290" width="10" style="11" customWidth="1"/>
    <col min="2291" max="2291" width="43.28515625" style="11" customWidth="1"/>
    <col min="2292" max="2292" width="9.85546875" style="11" customWidth="1"/>
    <col min="2293" max="2293" width="12.85546875" style="11" customWidth="1"/>
    <col min="2294" max="2294" width="11.85546875" style="11" customWidth="1"/>
    <col min="2295" max="2295" width="12.7109375" style="11" customWidth="1"/>
    <col min="2296" max="2545" width="10.85546875" style="11"/>
    <col min="2546" max="2546" width="10" style="11" customWidth="1"/>
    <col min="2547" max="2547" width="43.28515625" style="11" customWidth="1"/>
    <col min="2548" max="2548" width="9.85546875" style="11" customWidth="1"/>
    <col min="2549" max="2549" width="12.85546875" style="11" customWidth="1"/>
    <col min="2550" max="2550" width="11.85546875" style="11" customWidth="1"/>
    <col min="2551" max="2551" width="12.7109375" style="11" customWidth="1"/>
    <col min="2552" max="2801" width="10.85546875" style="11"/>
    <col min="2802" max="2802" width="10" style="11" customWidth="1"/>
    <col min="2803" max="2803" width="43.28515625" style="11" customWidth="1"/>
    <col min="2804" max="2804" width="9.85546875" style="11" customWidth="1"/>
    <col min="2805" max="2805" width="12.85546875" style="11" customWidth="1"/>
    <col min="2806" max="2806" width="11.85546875" style="11" customWidth="1"/>
    <col min="2807" max="2807" width="12.7109375" style="11" customWidth="1"/>
    <col min="2808" max="3057" width="10.85546875" style="11"/>
    <col min="3058" max="3058" width="10" style="11" customWidth="1"/>
    <col min="3059" max="3059" width="43.28515625" style="11" customWidth="1"/>
    <col min="3060" max="3060" width="9.85546875" style="11" customWidth="1"/>
    <col min="3061" max="3061" width="12.85546875" style="11" customWidth="1"/>
    <col min="3062" max="3062" width="11.85546875" style="11" customWidth="1"/>
    <col min="3063" max="3063" width="12.7109375" style="11" customWidth="1"/>
    <col min="3064" max="3313" width="10.85546875" style="11"/>
    <col min="3314" max="3314" width="10" style="11" customWidth="1"/>
    <col min="3315" max="3315" width="43.28515625" style="11" customWidth="1"/>
    <col min="3316" max="3316" width="9.85546875" style="11" customWidth="1"/>
    <col min="3317" max="3317" width="12.85546875" style="11" customWidth="1"/>
    <col min="3318" max="3318" width="11.85546875" style="11" customWidth="1"/>
    <col min="3319" max="3319" width="12.7109375" style="11" customWidth="1"/>
    <col min="3320" max="3569" width="10.85546875" style="11"/>
    <col min="3570" max="3570" width="10" style="11" customWidth="1"/>
    <col min="3571" max="3571" width="43.28515625" style="11" customWidth="1"/>
    <col min="3572" max="3572" width="9.85546875" style="11" customWidth="1"/>
    <col min="3573" max="3573" width="12.85546875" style="11" customWidth="1"/>
    <col min="3574" max="3574" width="11.85546875" style="11" customWidth="1"/>
    <col min="3575" max="3575" width="12.7109375" style="11" customWidth="1"/>
    <col min="3576" max="3825" width="10.85546875" style="11"/>
    <col min="3826" max="3826" width="10" style="11" customWidth="1"/>
    <col min="3827" max="3827" width="43.28515625" style="11" customWidth="1"/>
    <col min="3828" max="3828" width="9.85546875" style="11" customWidth="1"/>
    <col min="3829" max="3829" width="12.85546875" style="11" customWidth="1"/>
    <col min="3830" max="3830" width="11.85546875" style="11" customWidth="1"/>
    <col min="3831" max="3831" width="12.7109375" style="11" customWidth="1"/>
    <col min="3832" max="4081" width="10.85546875" style="11"/>
    <col min="4082" max="4082" width="10" style="11" customWidth="1"/>
    <col min="4083" max="4083" width="43.28515625" style="11" customWidth="1"/>
    <col min="4084" max="4084" width="9.85546875" style="11" customWidth="1"/>
    <col min="4085" max="4085" width="12.85546875" style="11" customWidth="1"/>
    <col min="4086" max="4086" width="11.85546875" style="11" customWidth="1"/>
    <col min="4087" max="4087" width="12.7109375" style="11" customWidth="1"/>
    <col min="4088" max="4337" width="10.85546875" style="11"/>
    <col min="4338" max="4338" width="10" style="11" customWidth="1"/>
    <col min="4339" max="4339" width="43.28515625" style="11" customWidth="1"/>
    <col min="4340" max="4340" width="9.85546875" style="11" customWidth="1"/>
    <col min="4341" max="4341" width="12.85546875" style="11" customWidth="1"/>
    <col min="4342" max="4342" width="11.85546875" style="11" customWidth="1"/>
    <col min="4343" max="4343" width="12.7109375" style="11" customWidth="1"/>
    <col min="4344" max="4593" width="10.85546875" style="11"/>
    <col min="4594" max="4594" width="10" style="11" customWidth="1"/>
    <col min="4595" max="4595" width="43.28515625" style="11" customWidth="1"/>
    <col min="4596" max="4596" width="9.85546875" style="11" customWidth="1"/>
    <col min="4597" max="4597" width="12.85546875" style="11" customWidth="1"/>
    <col min="4598" max="4598" width="11.85546875" style="11" customWidth="1"/>
    <col min="4599" max="4599" width="12.7109375" style="11" customWidth="1"/>
    <col min="4600" max="4849" width="10.85546875" style="11"/>
    <col min="4850" max="4850" width="10" style="11" customWidth="1"/>
    <col min="4851" max="4851" width="43.28515625" style="11" customWidth="1"/>
    <col min="4852" max="4852" width="9.85546875" style="11" customWidth="1"/>
    <col min="4853" max="4853" width="12.85546875" style="11" customWidth="1"/>
    <col min="4854" max="4854" width="11.85546875" style="11" customWidth="1"/>
    <col min="4855" max="4855" width="12.7109375" style="11" customWidth="1"/>
    <col min="4856" max="5105" width="10.85546875" style="11"/>
    <col min="5106" max="5106" width="10" style="11" customWidth="1"/>
    <col min="5107" max="5107" width="43.28515625" style="11" customWidth="1"/>
    <col min="5108" max="5108" width="9.85546875" style="11" customWidth="1"/>
    <col min="5109" max="5109" width="12.85546875" style="11" customWidth="1"/>
    <col min="5110" max="5110" width="11.85546875" style="11" customWidth="1"/>
    <col min="5111" max="5111" width="12.7109375" style="11" customWidth="1"/>
    <col min="5112" max="5361" width="10.85546875" style="11"/>
    <col min="5362" max="5362" width="10" style="11" customWidth="1"/>
    <col min="5363" max="5363" width="43.28515625" style="11" customWidth="1"/>
    <col min="5364" max="5364" width="9.85546875" style="11" customWidth="1"/>
    <col min="5365" max="5365" width="12.85546875" style="11" customWidth="1"/>
    <col min="5366" max="5366" width="11.85546875" style="11" customWidth="1"/>
    <col min="5367" max="5367" width="12.7109375" style="11" customWidth="1"/>
    <col min="5368" max="5617" width="10.85546875" style="11"/>
    <col min="5618" max="5618" width="10" style="11" customWidth="1"/>
    <col min="5619" max="5619" width="43.28515625" style="11" customWidth="1"/>
    <col min="5620" max="5620" width="9.85546875" style="11" customWidth="1"/>
    <col min="5621" max="5621" width="12.85546875" style="11" customWidth="1"/>
    <col min="5622" max="5622" width="11.85546875" style="11" customWidth="1"/>
    <col min="5623" max="5623" width="12.7109375" style="11" customWidth="1"/>
    <col min="5624" max="5873" width="10.85546875" style="11"/>
    <col min="5874" max="5874" width="10" style="11" customWidth="1"/>
    <col min="5875" max="5875" width="43.28515625" style="11" customWidth="1"/>
    <col min="5876" max="5876" width="9.85546875" style="11" customWidth="1"/>
    <col min="5877" max="5877" width="12.85546875" style="11" customWidth="1"/>
    <col min="5878" max="5878" width="11.85546875" style="11" customWidth="1"/>
    <col min="5879" max="5879" width="12.7109375" style="11" customWidth="1"/>
    <col min="5880" max="6129" width="10.85546875" style="11"/>
    <col min="6130" max="6130" width="10" style="11" customWidth="1"/>
    <col min="6131" max="6131" width="43.28515625" style="11" customWidth="1"/>
    <col min="6132" max="6132" width="9.85546875" style="11" customWidth="1"/>
    <col min="6133" max="6133" width="12.85546875" style="11" customWidth="1"/>
    <col min="6134" max="6134" width="11.85546875" style="11" customWidth="1"/>
    <col min="6135" max="6135" width="12.7109375" style="11" customWidth="1"/>
    <col min="6136" max="6385" width="10.85546875" style="11"/>
    <col min="6386" max="6386" width="10" style="11" customWidth="1"/>
    <col min="6387" max="6387" width="43.28515625" style="11" customWidth="1"/>
    <col min="6388" max="6388" width="9.85546875" style="11" customWidth="1"/>
    <col min="6389" max="6389" width="12.85546875" style="11" customWidth="1"/>
    <col min="6390" max="6390" width="11.85546875" style="11" customWidth="1"/>
    <col min="6391" max="6391" width="12.7109375" style="11" customWidth="1"/>
    <col min="6392" max="6641" width="10.85546875" style="11"/>
    <col min="6642" max="6642" width="10" style="11" customWidth="1"/>
    <col min="6643" max="6643" width="43.28515625" style="11" customWidth="1"/>
    <col min="6644" max="6644" width="9.85546875" style="11" customWidth="1"/>
    <col min="6645" max="6645" width="12.85546875" style="11" customWidth="1"/>
    <col min="6646" max="6646" width="11.85546875" style="11" customWidth="1"/>
    <col min="6647" max="6647" width="12.7109375" style="11" customWidth="1"/>
    <col min="6648" max="6897" width="10.85546875" style="11"/>
    <col min="6898" max="6898" width="10" style="11" customWidth="1"/>
    <col min="6899" max="6899" width="43.28515625" style="11" customWidth="1"/>
    <col min="6900" max="6900" width="9.85546875" style="11" customWidth="1"/>
    <col min="6901" max="6901" width="12.85546875" style="11" customWidth="1"/>
    <col min="6902" max="6902" width="11.85546875" style="11" customWidth="1"/>
    <col min="6903" max="6903" width="12.7109375" style="11" customWidth="1"/>
    <col min="6904" max="7153" width="10.85546875" style="11"/>
    <col min="7154" max="7154" width="10" style="11" customWidth="1"/>
    <col min="7155" max="7155" width="43.28515625" style="11" customWidth="1"/>
    <col min="7156" max="7156" width="9.85546875" style="11" customWidth="1"/>
    <col min="7157" max="7157" width="12.85546875" style="11" customWidth="1"/>
    <col min="7158" max="7158" width="11.85546875" style="11" customWidth="1"/>
    <col min="7159" max="7159" width="12.7109375" style="11" customWidth="1"/>
    <col min="7160" max="7409" width="10.85546875" style="11"/>
    <col min="7410" max="7410" width="10" style="11" customWidth="1"/>
    <col min="7411" max="7411" width="43.28515625" style="11" customWidth="1"/>
    <col min="7412" max="7412" width="9.85546875" style="11" customWidth="1"/>
    <col min="7413" max="7413" width="12.85546875" style="11" customWidth="1"/>
    <col min="7414" max="7414" width="11.85546875" style="11" customWidth="1"/>
    <col min="7415" max="7415" width="12.7109375" style="11" customWidth="1"/>
    <col min="7416" max="7665" width="10.85546875" style="11"/>
    <col min="7666" max="7666" width="10" style="11" customWidth="1"/>
    <col min="7667" max="7667" width="43.28515625" style="11" customWidth="1"/>
    <col min="7668" max="7668" width="9.85546875" style="11" customWidth="1"/>
    <col min="7669" max="7669" width="12.85546875" style="11" customWidth="1"/>
    <col min="7670" max="7670" width="11.85546875" style="11" customWidth="1"/>
    <col min="7671" max="7671" width="12.7109375" style="11" customWidth="1"/>
    <col min="7672" max="7921" width="10.85546875" style="11"/>
    <col min="7922" max="7922" width="10" style="11" customWidth="1"/>
    <col min="7923" max="7923" width="43.28515625" style="11" customWidth="1"/>
    <col min="7924" max="7924" width="9.85546875" style="11" customWidth="1"/>
    <col min="7925" max="7925" width="12.85546875" style="11" customWidth="1"/>
    <col min="7926" max="7926" width="11.85546875" style="11" customWidth="1"/>
    <col min="7927" max="7927" width="12.7109375" style="11" customWidth="1"/>
    <col min="7928" max="8177" width="10.85546875" style="11"/>
    <col min="8178" max="8178" width="10" style="11" customWidth="1"/>
    <col min="8179" max="8179" width="43.28515625" style="11" customWidth="1"/>
    <col min="8180" max="8180" width="9.85546875" style="11" customWidth="1"/>
    <col min="8181" max="8181" width="12.85546875" style="11" customWidth="1"/>
    <col min="8182" max="8182" width="11.85546875" style="11" customWidth="1"/>
    <col min="8183" max="8183" width="12.7109375" style="11" customWidth="1"/>
    <col min="8184" max="8433" width="10.85546875" style="11"/>
    <col min="8434" max="8434" width="10" style="11" customWidth="1"/>
    <col min="8435" max="8435" width="43.28515625" style="11" customWidth="1"/>
    <col min="8436" max="8436" width="9.85546875" style="11" customWidth="1"/>
    <col min="8437" max="8437" width="12.85546875" style="11" customWidth="1"/>
    <col min="8438" max="8438" width="11.85546875" style="11" customWidth="1"/>
    <col min="8439" max="8439" width="12.7109375" style="11" customWidth="1"/>
    <col min="8440" max="8689" width="10.85546875" style="11"/>
    <col min="8690" max="8690" width="10" style="11" customWidth="1"/>
    <col min="8691" max="8691" width="43.28515625" style="11" customWidth="1"/>
    <col min="8692" max="8692" width="9.85546875" style="11" customWidth="1"/>
    <col min="8693" max="8693" width="12.85546875" style="11" customWidth="1"/>
    <col min="8694" max="8694" width="11.85546875" style="11" customWidth="1"/>
    <col min="8695" max="8695" width="12.7109375" style="11" customWidth="1"/>
    <col min="8696" max="8945" width="10.85546875" style="11"/>
    <col min="8946" max="8946" width="10" style="11" customWidth="1"/>
    <col min="8947" max="8947" width="43.28515625" style="11" customWidth="1"/>
    <col min="8948" max="8948" width="9.85546875" style="11" customWidth="1"/>
    <col min="8949" max="8949" width="12.85546875" style="11" customWidth="1"/>
    <col min="8950" max="8950" width="11.85546875" style="11" customWidth="1"/>
    <col min="8951" max="8951" width="12.7109375" style="11" customWidth="1"/>
    <col min="8952" max="9201" width="10.85546875" style="11"/>
    <col min="9202" max="9202" width="10" style="11" customWidth="1"/>
    <col min="9203" max="9203" width="43.28515625" style="11" customWidth="1"/>
    <col min="9204" max="9204" width="9.85546875" style="11" customWidth="1"/>
    <col min="9205" max="9205" width="12.85546875" style="11" customWidth="1"/>
    <col min="9206" max="9206" width="11.85546875" style="11" customWidth="1"/>
    <col min="9207" max="9207" width="12.7109375" style="11" customWidth="1"/>
    <col min="9208" max="9457" width="10.85546875" style="11"/>
    <col min="9458" max="9458" width="10" style="11" customWidth="1"/>
    <col min="9459" max="9459" width="43.28515625" style="11" customWidth="1"/>
    <col min="9460" max="9460" width="9.85546875" style="11" customWidth="1"/>
    <col min="9461" max="9461" width="12.85546875" style="11" customWidth="1"/>
    <col min="9462" max="9462" width="11.85546875" style="11" customWidth="1"/>
    <col min="9463" max="9463" width="12.7109375" style="11" customWidth="1"/>
    <col min="9464" max="9713" width="10.85546875" style="11"/>
    <col min="9714" max="9714" width="10" style="11" customWidth="1"/>
    <col min="9715" max="9715" width="43.28515625" style="11" customWidth="1"/>
    <col min="9716" max="9716" width="9.85546875" style="11" customWidth="1"/>
    <col min="9717" max="9717" width="12.85546875" style="11" customWidth="1"/>
    <col min="9718" max="9718" width="11.85546875" style="11" customWidth="1"/>
    <col min="9719" max="9719" width="12.7109375" style="11" customWidth="1"/>
    <col min="9720" max="9969" width="10.85546875" style="11"/>
    <col min="9970" max="9970" width="10" style="11" customWidth="1"/>
    <col min="9971" max="9971" width="43.28515625" style="11" customWidth="1"/>
    <col min="9972" max="9972" width="9.85546875" style="11" customWidth="1"/>
    <col min="9973" max="9973" width="12.85546875" style="11" customWidth="1"/>
    <col min="9974" max="9974" width="11.85546875" style="11" customWidth="1"/>
    <col min="9975" max="9975" width="12.7109375" style="11" customWidth="1"/>
    <col min="9976" max="10225" width="10.85546875" style="11"/>
    <col min="10226" max="10226" width="10" style="11" customWidth="1"/>
    <col min="10227" max="10227" width="43.28515625" style="11" customWidth="1"/>
    <col min="10228" max="10228" width="9.85546875" style="11" customWidth="1"/>
    <col min="10229" max="10229" width="12.85546875" style="11" customWidth="1"/>
    <col min="10230" max="10230" width="11.85546875" style="11" customWidth="1"/>
    <col min="10231" max="10231" width="12.7109375" style="11" customWidth="1"/>
    <col min="10232" max="10481" width="10.85546875" style="11"/>
    <col min="10482" max="10482" width="10" style="11" customWidth="1"/>
    <col min="10483" max="10483" width="43.28515625" style="11" customWidth="1"/>
    <col min="10484" max="10484" width="9.85546875" style="11" customWidth="1"/>
    <col min="10485" max="10485" width="12.85546875" style="11" customWidth="1"/>
    <col min="10486" max="10486" width="11.85546875" style="11" customWidth="1"/>
    <col min="10487" max="10487" width="12.7109375" style="11" customWidth="1"/>
    <col min="10488" max="10737" width="10.85546875" style="11"/>
    <col min="10738" max="10738" width="10" style="11" customWidth="1"/>
    <col min="10739" max="10739" width="43.28515625" style="11" customWidth="1"/>
    <col min="10740" max="10740" width="9.85546875" style="11" customWidth="1"/>
    <col min="10741" max="10741" width="12.85546875" style="11" customWidth="1"/>
    <col min="10742" max="10742" width="11.85546875" style="11" customWidth="1"/>
    <col min="10743" max="10743" width="12.7109375" style="11" customWidth="1"/>
    <col min="10744" max="10993" width="10.85546875" style="11"/>
    <col min="10994" max="10994" width="10" style="11" customWidth="1"/>
    <col min="10995" max="10995" width="43.28515625" style="11" customWidth="1"/>
    <col min="10996" max="10996" width="9.85546875" style="11" customWidth="1"/>
    <col min="10997" max="10997" width="12.85546875" style="11" customWidth="1"/>
    <col min="10998" max="10998" width="11.85546875" style="11" customWidth="1"/>
    <col min="10999" max="10999" width="12.7109375" style="11" customWidth="1"/>
    <col min="11000" max="11249" width="10.85546875" style="11"/>
    <col min="11250" max="11250" width="10" style="11" customWidth="1"/>
    <col min="11251" max="11251" width="43.28515625" style="11" customWidth="1"/>
    <col min="11252" max="11252" width="9.85546875" style="11" customWidth="1"/>
    <col min="11253" max="11253" width="12.85546875" style="11" customWidth="1"/>
    <col min="11254" max="11254" width="11.85546875" style="11" customWidth="1"/>
    <col min="11255" max="11255" width="12.7109375" style="11" customWidth="1"/>
    <col min="11256" max="11505" width="10.85546875" style="11"/>
    <col min="11506" max="11506" width="10" style="11" customWidth="1"/>
    <col min="11507" max="11507" width="43.28515625" style="11" customWidth="1"/>
    <col min="11508" max="11508" width="9.85546875" style="11" customWidth="1"/>
    <col min="11509" max="11509" width="12.85546875" style="11" customWidth="1"/>
    <col min="11510" max="11510" width="11.85546875" style="11" customWidth="1"/>
    <col min="11511" max="11511" width="12.7109375" style="11" customWidth="1"/>
    <col min="11512" max="11761" width="10.85546875" style="11"/>
    <col min="11762" max="11762" width="10" style="11" customWidth="1"/>
    <col min="11763" max="11763" width="43.28515625" style="11" customWidth="1"/>
    <col min="11764" max="11764" width="9.85546875" style="11" customWidth="1"/>
    <col min="11765" max="11765" width="12.85546875" style="11" customWidth="1"/>
    <col min="11766" max="11766" width="11.85546875" style="11" customWidth="1"/>
    <col min="11767" max="11767" width="12.7109375" style="11" customWidth="1"/>
    <col min="11768" max="12017" width="10.85546875" style="11"/>
    <col min="12018" max="12018" width="10" style="11" customWidth="1"/>
    <col min="12019" max="12019" width="43.28515625" style="11" customWidth="1"/>
    <col min="12020" max="12020" width="9.85546875" style="11" customWidth="1"/>
    <col min="12021" max="12021" width="12.85546875" style="11" customWidth="1"/>
    <col min="12022" max="12022" width="11.85546875" style="11" customWidth="1"/>
    <col min="12023" max="12023" width="12.7109375" style="11" customWidth="1"/>
    <col min="12024" max="12273" width="10.85546875" style="11"/>
    <col min="12274" max="12274" width="10" style="11" customWidth="1"/>
    <col min="12275" max="12275" width="43.28515625" style="11" customWidth="1"/>
    <col min="12276" max="12276" width="9.85546875" style="11" customWidth="1"/>
    <col min="12277" max="12277" width="12.85546875" style="11" customWidth="1"/>
    <col min="12278" max="12278" width="11.85546875" style="11" customWidth="1"/>
    <col min="12279" max="12279" width="12.7109375" style="11" customWidth="1"/>
    <col min="12280" max="12529" width="10.85546875" style="11"/>
    <col min="12530" max="12530" width="10" style="11" customWidth="1"/>
    <col min="12531" max="12531" width="43.28515625" style="11" customWidth="1"/>
    <col min="12532" max="12532" width="9.85546875" style="11" customWidth="1"/>
    <col min="12533" max="12533" width="12.85546875" style="11" customWidth="1"/>
    <col min="12534" max="12534" width="11.85546875" style="11" customWidth="1"/>
    <col min="12535" max="12535" width="12.7109375" style="11" customWidth="1"/>
    <col min="12536" max="12785" width="10.85546875" style="11"/>
    <col min="12786" max="12786" width="10" style="11" customWidth="1"/>
    <col min="12787" max="12787" width="43.28515625" style="11" customWidth="1"/>
    <col min="12788" max="12788" width="9.85546875" style="11" customWidth="1"/>
    <col min="12789" max="12789" width="12.85546875" style="11" customWidth="1"/>
    <col min="12790" max="12790" width="11.85546875" style="11" customWidth="1"/>
    <col min="12791" max="12791" width="12.7109375" style="11" customWidth="1"/>
    <col min="12792" max="13041" width="10.85546875" style="11"/>
    <col min="13042" max="13042" width="10" style="11" customWidth="1"/>
    <col min="13043" max="13043" width="43.28515625" style="11" customWidth="1"/>
    <col min="13044" max="13044" width="9.85546875" style="11" customWidth="1"/>
    <col min="13045" max="13045" width="12.85546875" style="11" customWidth="1"/>
    <col min="13046" max="13046" width="11.85546875" style="11" customWidth="1"/>
    <col min="13047" max="13047" width="12.7109375" style="11" customWidth="1"/>
    <col min="13048" max="13297" width="10.85546875" style="11"/>
    <col min="13298" max="13298" width="10" style="11" customWidth="1"/>
    <col min="13299" max="13299" width="43.28515625" style="11" customWidth="1"/>
    <col min="13300" max="13300" width="9.85546875" style="11" customWidth="1"/>
    <col min="13301" max="13301" width="12.85546875" style="11" customWidth="1"/>
    <col min="13302" max="13302" width="11.85546875" style="11" customWidth="1"/>
    <col min="13303" max="13303" width="12.7109375" style="11" customWidth="1"/>
    <col min="13304" max="13553" width="10.85546875" style="11"/>
    <col min="13554" max="13554" width="10" style="11" customWidth="1"/>
    <col min="13555" max="13555" width="43.28515625" style="11" customWidth="1"/>
    <col min="13556" max="13556" width="9.85546875" style="11" customWidth="1"/>
    <col min="13557" max="13557" width="12.85546875" style="11" customWidth="1"/>
    <col min="13558" max="13558" width="11.85546875" style="11" customWidth="1"/>
    <col min="13559" max="13559" width="12.7109375" style="11" customWidth="1"/>
    <col min="13560" max="13809" width="10.85546875" style="11"/>
    <col min="13810" max="13810" width="10" style="11" customWidth="1"/>
    <col min="13811" max="13811" width="43.28515625" style="11" customWidth="1"/>
    <col min="13812" max="13812" width="9.85546875" style="11" customWidth="1"/>
    <col min="13813" max="13813" width="12.85546875" style="11" customWidth="1"/>
    <col min="13814" max="13814" width="11.85546875" style="11" customWidth="1"/>
    <col min="13815" max="13815" width="12.7109375" style="11" customWidth="1"/>
    <col min="13816" max="14065" width="10.85546875" style="11"/>
    <col min="14066" max="14066" width="10" style="11" customWidth="1"/>
    <col min="14067" max="14067" width="43.28515625" style="11" customWidth="1"/>
    <col min="14068" max="14068" width="9.85546875" style="11" customWidth="1"/>
    <col min="14069" max="14069" width="12.85546875" style="11" customWidth="1"/>
    <col min="14070" max="14070" width="11.85546875" style="11" customWidth="1"/>
    <col min="14071" max="14071" width="12.7109375" style="11" customWidth="1"/>
    <col min="14072" max="14321" width="10.85546875" style="11"/>
    <col min="14322" max="14322" width="10" style="11" customWidth="1"/>
    <col min="14323" max="14323" width="43.28515625" style="11" customWidth="1"/>
    <col min="14324" max="14324" width="9.85546875" style="11" customWidth="1"/>
    <col min="14325" max="14325" width="12.85546875" style="11" customWidth="1"/>
    <col min="14326" max="14326" width="11.85546875" style="11" customWidth="1"/>
    <col min="14327" max="14327" width="12.7109375" style="11" customWidth="1"/>
    <col min="14328" max="14577" width="10.85546875" style="11"/>
    <col min="14578" max="14578" width="10" style="11" customWidth="1"/>
    <col min="14579" max="14579" width="43.28515625" style="11" customWidth="1"/>
    <col min="14580" max="14580" width="9.85546875" style="11" customWidth="1"/>
    <col min="14581" max="14581" width="12.85546875" style="11" customWidth="1"/>
    <col min="14582" max="14582" width="11.85546875" style="11" customWidth="1"/>
    <col min="14583" max="14583" width="12.7109375" style="11" customWidth="1"/>
    <col min="14584" max="14833" width="10.85546875" style="11"/>
    <col min="14834" max="14834" width="10" style="11" customWidth="1"/>
    <col min="14835" max="14835" width="43.28515625" style="11" customWidth="1"/>
    <col min="14836" max="14836" width="9.85546875" style="11" customWidth="1"/>
    <col min="14837" max="14837" width="12.85546875" style="11" customWidth="1"/>
    <col min="14838" max="14838" width="11.85546875" style="11" customWidth="1"/>
    <col min="14839" max="14839" width="12.7109375" style="11" customWidth="1"/>
    <col min="14840" max="15089" width="10.85546875" style="11"/>
    <col min="15090" max="15090" width="10" style="11" customWidth="1"/>
    <col min="15091" max="15091" width="43.28515625" style="11" customWidth="1"/>
    <col min="15092" max="15092" width="9.85546875" style="11" customWidth="1"/>
    <col min="15093" max="15093" width="12.85546875" style="11" customWidth="1"/>
    <col min="15094" max="15094" width="11.85546875" style="11" customWidth="1"/>
    <col min="15095" max="15095" width="12.7109375" style="11" customWidth="1"/>
    <col min="15096" max="15345" width="10.85546875" style="11"/>
    <col min="15346" max="15346" width="10" style="11" customWidth="1"/>
    <col min="15347" max="15347" width="43.28515625" style="11" customWidth="1"/>
    <col min="15348" max="15348" width="9.85546875" style="11" customWidth="1"/>
    <col min="15349" max="15349" width="12.85546875" style="11" customWidth="1"/>
    <col min="15350" max="15350" width="11.85546875" style="11" customWidth="1"/>
    <col min="15351" max="15351" width="12.7109375" style="11" customWidth="1"/>
    <col min="15352" max="15601" width="10.85546875" style="11"/>
    <col min="15602" max="15602" width="10" style="11" customWidth="1"/>
    <col min="15603" max="15603" width="43.28515625" style="11" customWidth="1"/>
    <col min="15604" max="15604" width="9.85546875" style="11" customWidth="1"/>
    <col min="15605" max="15605" width="12.85546875" style="11" customWidth="1"/>
    <col min="15606" max="15606" width="11.85546875" style="11" customWidth="1"/>
    <col min="15607" max="15607" width="12.7109375" style="11" customWidth="1"/>
    <col min="15608" max="15857" width="10.85546875" style="11"/>
    <col min="15858" max="15858" width="10" style="11" customWidth="1"/>
    <col min="15859" max="15859" width="43.28515625" style="11" customWidth="1"/>
    <col min="15860" max="15860" width="9.85546875" style="11" customWidth="1"/>
    <col min="15861" max="15861" width="12.85546875" style="11" customWidth="1"/>
    <col min="15862" max="15862" width="11.85546875" style="11" customWidth="1"/>
    <col min="15863" max="15863" width="12.7109375" style="11" customWidth="1"/>
    <col min="15864" max="16113" width="10.85546875" style="11"/>
    <col min="16114" max="16114" width="10" style="11" customWidth="1"/>
    <col min="16115" max="16115" width="43.28515625" style="11" customWidth="1"/>
    <col min="16116" max="16116" width="9.85546875" style="11" customWidth="1"/>
    <col min="16117" max="16117" width="12.85546875" style="11" customWidth="1"/>
    <col min="16118" max="16118" width="11.85546875" style="11" customWidth="1"/>
    <col min="16119" max="16119" width="12.7109375" style="11" customWidth="1"/>
    <col min="16120" max="16384" width="10.85546875" style="11"/>
  </cols>
  <sheetData>
    <row r="2" spans="3:6" ht="15" customHeight="1">
      <c r="C2" s="124" t="s">
        <v>11</v>
      </c>
      <c r="D2" s="61"/>
      <c r="E2" s="34"/>
      <c r="F2" s="35"/>
    </row>
    <row r="3" spans="3:6">
      <c r="C3" s="102"/>
      <c r="D3" s="16"/>
    </row>
    <row r="4" spans="3:6">
      <c r="C4" s="103"/>
      <c r="D4" s="16"/>
    </row>
    <row r="5" spans="3:6">
      <c r="C5" s="103"/>
      <c r="D5" s="16"/>
    </row>
    <row r="6" spans="3:6">
      <c r="C6" s="103"/>
      <c r="D6" s="16"/>
    </row>
    <row r="7" spans="3:6">
      <c r="C7" s="103"/>
      <c r="D7" s="16"/>
    </row>
    <row r="8" spans="3:6">
      <c r="C8" s="103"/>
      <c r="D8" s="16"/>
    </row>
    <row r="9" spans="3:6">
      <c r="C9" s="103"/>
      <c r="D9" s="16"/>
    </row>
    <row r="10" spans="3:6">
      <c r="C10" s="103"/>
      <c r="D10" s="16"/>
    </row>
    <row r="11" spans="3:6">
      <c r="C11" s="103"/>
      <c r="D11" s="16"/>
    </row>
    <row r="12" spans="3:6">
      <c r="C12" s="103"/>
      <c r="D12" s="16"/>
    </row>
    <row r="13" spans="3:6" ht="15" customHeight="1">
      <c r="C13" s="36" t="s">
        <v>12</v>
      </c>
      <c r="D13" s="61"/>
      <c r="E13" s="34"/>
      <c r="F13" s="35"/>
    </row>
    <row r="14" spans="3:6">
      <c r="C14" s="193" t="s">
        <v>171</v>
      </c>
      <c r="D14" s="193"/>
      <c r="E14" s="193"/>
      <c r="F14" s="193"/>
    </row>
    <row r="15" spans="3:6">
      <c r="C15" s="193"/>
      <c r="D15" s="193"/>
      <c r="E15" s="193"/>
      <c r="F15" s="193"/>
    </row>
    <row r="16" spans="3:6">
      <c r="C16" s="102"/>
      <c r="D16" s="16"/>
    </row>
    <row r="17" spans="1:6" ht="15" customHeight="1">
      <c r="C17" s="36" t="s">
        <v>13</v>
      </c>
      <c r="D17" s="62"/>
      <c r="E17" s="193">
        <v>35435239132</v>
      </c>
      <c r="F17" s="193"/>
    </row>
    <row r="18" spans="1:6">
      <c r="D18" s="24"/>
      <c r="E18" s="31"/>
    </row>
    <row r="19" spans="1:6" ht="15" customHeight="1">
      <c r="C19" s="124" t="s">
        <v>14</v>
      </c>
      <c r="D19" s="62"/>
      <c r="E19" s="33" t="s">
        <v>99</v>
      </c>
      <c r="F19" s="75"/>
    </row>
    <row r="20" spans="1:6">
      <c r="D20" s="24"/>
      <c r="E20" s="11"/>
    </row>
    <row r="21" spans="1:6" ht="15" customHeight="1">
      <c r="C21" s="124" t="s">
        <v>15</v>
      </c>
      <c r="D21" s="61"/>
      <c r="E21" s="34"/>
      <c r="F21" s="35"/>
    </row>
    <row r="22" spans="1:6" ht="12.75" customHeight="1">
      <c r="C22" s="194" t="s">
        <v>165</v>
      </c>
      <c r="D22" s="194"/>
      <c r="E22" s="194"/>
      <c r="F22" s="194"/>
    </row>
    <row r="23" spans="1:6">
      <c r="C23" s="102"/>
      <c r="D23" s="16"/>
    </row>
    <row r="24" spans="1:6" ht="15" customHeight="1">
      <c r="C24" s="124" t="s">
        <v>16</v>
      </c>
      <c r="D24" s="61"/>
      <c r="E24" s="34"/>
      <c r="F24" s="35"/>
    </row>
    <row r="25" spans="1:6">
      <c r="C25" s="195" t="s">
        <v>166</v>
      </c>
      <c r="D25" s="195"/>
      <c r="E25" s="195"/>
      <c r="F25" s="195"/>
    </row>
    <row r="26" spans="1:6">
      <c r="C26" s="195"/>
      <c r="D26" s="195"/>
      <c r="E26" s="195"/>
      <c r="F26" s="195"/>
    </row>
    <row r="27" spans="1:6">
      <c r="C27" s="102"/>
      <c r="D27" s="16"/>
    </row>
    <row r="28" spans="1:6" ht="15" customHeight="1">
      <c r="C28" s="124" t="s">
        <v>17</v>
      </c>
      <c r="D28" s="61"/>
      <c r="E28" s="34"/>
      <c r="F28" s="35"/>
    </row>
    <row r="29" spans="1:6">
      <c r="C29" s="101" t="s">
        <v>94</v>
      </c>
      <c r="D29" s="63"/>
    </row>
    <row r="30" spans="1:6">
      <c r="C30" s="104"/>
      <c r="D30" s="63"/>
    </row>
    <row r="31" spans="1:6" ht="15" customHeight="1" thickBot="1">
      <c r="C31" s="124" t="s">
        <v>18</v>
      </c>
      <c r="D31" s="61"/>
      <c r="E31" s="34"/>
      <c r="F31" s="35"/>
    </row>
    <row r="32" spans="1:6" s="38" customFormat="1" ht="15" customHeight="1">
      <c r="A32" s="44"/>
      <c r="B32" s="39"/>
      <c r="C32" s="179" t="s">
        <v>23</v>
      </c>
      <c r="D32" s="180"/>
      <c r="E32" s="181"/>
      <c r="F32" s="182"/>
    </row>
    <row r="33" spans="1:6" s="38" customFormat="1" ht="15" customHeight="1" thickBot="1">
      <c r="A33" s="44"/>
      <c r="B33" s="42"/>
      <c r="C33" s="228" t="s">
        <v>160</v>
      </c>
      <c r="D33" s="229"/>
      <c r="E33" s="229"/>
      <c r="F33" s="230"/>
    </row>
    <row r="34" spans="1:6" s="38" customFormat="1" ht="15" customHeight="1" thickBot="1">
      <c r="A34" s="44"/>
      <c r="B34" s="42"/>
      <c r="C34" s="228" t="s">
        <v>161</v>
      </c>
      <c r="D34" s="229"/>
      <c r="E34" s="229"/>
      <c r="F34" s="230"/>
    </row>
    <row r="35" spans="1:6">
      <c r="C35" s="102"/>
      <c r="D35" s="16"/>
    </row>
    <row r="36" spans="1:6" ht="15" customHeight="1">
      <c r="C36" s="126" t="s">
        <v>24</v>
      </c>
      <c r="D36" s="61"/>
      <c r="E36" s="34"/>
      <c r="F36" s="35"/>
    </row>
    <row r="37" spans="1:6">
      <c r="C37" s="101" t="s">
        <v>19</v>
      </c>
      <c r="D37" s="63"/>
      <c r="E37" s="32"/>
      <c r="F37" s="76"/>
    </row>
    <row r="38" spans="1:6">
      <c r="C38" s="101"/>
      <c r="D38" s="63"/>
      <c r="E38" s="32"/>
      <c r="F38" s="76"/>
    </row>
    <row r="39" spans="1:6">
      <c r="C39" s="104"/>
      <c r="D39" s="63"/>
      <c r="E39" s="32"/>
      <c r="F39" s="76"/>
    </row>
    <row r="40" spans="1:6" ht="15" customHeight="1">
      <c r="C40" s="126" t="s">
        <v>96</v>
      </c>
      <c r="D40" s="34"/>
      <c r="E40" s="34"/>
      <c r="F40" s="35"/>
    </row>
    <row r="41" spans="1:6">
      <c r="C41" s="196" t="s">
        <v>97</v>
      </c>
      <c r="D41" s="196"/>
      <c r="E41" s="196"/>
    </row>
    <row r="42" spans="1:6">
      <c r="C42" s="29"/>
      <c r="D42" s="29"/>
      <c r="E42" s="29"/>
    </row>
    <row r="43" spans="1:6">
      <c r="C43" s="29"/>
      <c r="D43" s="29"/>
      <c r="E43" s="29"/>
    </row>
    <row r="44" spans="1:6">
      <c r="C44" s="29"/>
      <c r="D44" s="29"/>
      <c r="E44" s="29"/>
    </row>
    <row r="45" spans="1:6">
      <c r="C45" s="105"/>
    </row>
    <row r="46" spans="1:6" ht="15" customHeight="1">
      <c r="C46" s="124" t="s">
        <v>20</v>
      </c>
      <c r="D46" s="34"/>
      <c r="E46" s="34"/>
      <c r="F46" s="35"/>
    </row>
    <row r="47" spans="1:6">
      <c r="C47" s="127" t="s">
        <v>25</v>
      </c>
    </row>
    <row r="48" spans="1:6">
      <c r="C48" s="102"/>
    </row>
    <row r="49" spans="1:6">
      <c r="C49" s="124" t="s">
        <v>26</v>
      </c>
      <c r="D49" s="65" t="s">
        <v>167</v>
      </c>
      <c r="E49" s="128" t="s">
        <v>0</v>
      </c>
      <c r="F49" s="30" t="s">
        <v>168</v>
      </c>
    </row>
    <row r="50" spans="1:6">
      <c r="D50" s="24"/>
    </row>
    <row r="51" spans="1:6" ht="15" customHeight="1">
      <c r="C51" s="124" t="s">
        <v>21</v>
      </c>
      <c r="D51" s="34"/>
      <c r="E51" s="37"/>
      <c r="F51" s="77"/>
    </row>
    <row r="52" spans="1:6" ht="12.75" customHeight="1">
      <c r="C52" s="101" t="s">
        <v>169</v>
      </c>
      <c r="E52" s="11"/>
      <c r="F52" s="29"/>
    </row>
    <row r="53" spans="1:6">
      <c r="C53" s="102"/>
    </row>
    <row r="54" spans="1:6" ht="15" customHeight="1">
      <c r="C54" s="124" t="s">
        <v>22</v>
      </c>
      <c r="D54" s="34"/>
      <c r="E54" s="34"/>
      <c r="F54" s="35"/>
    </row>
    <row r="55" spans="1:6" ht="12.75" customHeight="1">
      <c r="C55" s="101" t="s">
        <v>19</v>
      </c>
      <c r="D55" s="63"/>
      <c r="E55" s="28"/>
    </row>
    <row r="56" spans="1:6" ht="12.75" customHeight="1">
      <c r="C56" s="101"/>
      <c r="D56" s="63"/>
      <c r="E56" s="28"/>
    </row>
    <row r="57" spans="1:6" ht="12.75" customHeight="1">
      <c r="C57" s="101"/>
      <c r="D57" s="63"/>
      <c r="E57" s="28"/>
    </row>
    <row r="58" spans="1:6" ht="13.5">
      <c r="A58" s="43" t="s">
        <v>3</v>
      </c>
      <c r="B58" s="215" t="s">
        <v>98</v>
      </c>
      <c r="C58" s="216"/>
      <c r="D58" s="216"/>
      <c r="E58" s="226"/>
      <c r="F58" s="227"/>
    </row>
    <row r="59" spans="1:6" ht="13.5">
      <c r="A59" s="43" t="s">
        <v>4</v>
      </c>
      <c r="B59" s="162" t="str">
        <f>C33</f>
        <v>A - ATMOSFERSKA ODVODNJA</v>
      </c>
      <c r="C59" s="161" t="s">
        <v>119</v>
      </c>
      <c r="D59" s="66" t="s">
        <v>26</v>
      </c>
      <c r="E59" s="217" t="str">
        <f>D49</f>
        <v xml:space="preserve">92 / 23 </v>
      </c>
      <c r="F59" s="217"/>
    </row>
    <row r="60" spans="1:6" ht="13.5">
      <c r="A60" s="43" t="s">
        <v>5</v>
      </c>
      <c r="B60" s="218" t="s">
        <v>100</v>
      </c>
      <c r="C60" s="218"/>
      <c r="D60" s="66" t="s">
        <v>27</v>
      </c>
      <c r="E60" s="219" t="str">
        <f>C52</f>
        <v xml:space="preserve">KRIŽEVCI, 02/2024.        </v>
      </c>
      <c r="F60" s="219"/>
    </row>
    <row r="61" spans="1:6" ht="13.5">
      <c r="A61" s="43" t="s">
        <v>7</v>
      </c>
      <c r="B61" s="220" t="s">
        <v>23</v>
      </c>
      <c r="C61" s="221"/>
      <c r="D61" s="221"/>
      <c r="E61" s="221"/>
      <c r="F61" s="222"/>
    </row>
    <row r="62" spans="1:6">
      <c r="A62" s="21"/>
      <c r="B62" s="15"/>
      <c r="C62" s="21"/>
      <c r="D62" s="16"/>
      <c r="E62" s="16"/>
    </row>
    <row r="63" spans="1:6">
      <c r="A63" s="48" t="s">
        <v>8</v>
      </c>
      <c r="B63" s="49" t="s">
        <v>9</v>
      </c>
      <c r="C63" s="48" t="s">
        <v>10</v>
      </c>
      <c r="D63" s="50" t="s">
        <v>6</v>
      </c>
      <c r="E63" s="50" t="s">
        <v>28</v>
      </c>
      <c r="F63" s="78" t="s">
        <v>29</v>
      </c>
    </row>
    <row r="64" spans="1:6">
      <c r="A64" s="21"/>
      <c r="B64" s="20"/>
      <c r="C64" s="21"/>
      <c r="D64" s="23"/>
      <c r="E64" s="23"/>
      <c r="F64" s="79"/>
    </row>
    <row r="65" spans="1:6">
      <c r="A65" s="21"/>
      <c r="B65" s="51" t="s">
        <v>30</v>
      </c>
      <c r="C65" s="21"/>
      <c r="D65" s="23"/>
      <c r="E65" s="23"/>
      <c r="F65" s="79"/>
    </row>
    <row r="66" spans="1:6">
      <c r="A66" s="21"/>
      <c r="B66" s="51"/>
      <c r="C66" s="21"/>
      <c r="D66" s="23"/>
      <c r="E66" s="23"/>
      <c r="F66" s="79"/>
    </row>
    <row r="67" spans="1:6">
      <c r="A67" s="21"/>
      <c r="B67" s="223" t="s">
        <v>140</v>
      </c>
      <c r="C67" s="223"/>
      <c r="D67" s="223"/>
      <c r="E67" s="223"/>
      <c r="F67" s="223"/>
    </row>
    <row r="68" spans="1:6">
      <c r="A68" s="21"/>
      <c r="B68" s="223"/>
      <c r="C68" s="223"/>
      <c r="D68" s="223"/>
      <c r="E68" s="223"/>
      <c r="F68" s="223"/>
    </row>
    <row r="69" spans="1:6">
      <c r="A69" s="21"/>
      <c r="B69" s="51" t="s">
        <v>141</v>
      </c>
      <c r="C69" s="21"/>
      <c r="D69" s="23"/>
      <c r="E69" s="23"/>
      <c r="F69" s="79"/>
    </row>
    <row r="70" spans="1:6">
      <c r="A70" s="21"/>
      <c r="B70" s="223" t="s">
        <v>142</v>
      </c>
      <c r="C70" s="223"/>
      <c r="D70" s="223"/>
      <c r="E70" s="223"/>
      <c r="F70" s="223"/>
    </row>
    <row r="71" spans="1:6">
      <c r="A71" s="21"/>
      <c r="B71" s="223"/>
      <c r="C71" s="223"/>
      <c r="D71" s="223"/>
      <c r="E71" s="223"/>
      <c r="F71" s="223"/>
    </row>
    <row r="72" spans="1:6">
      <c r="A72" s="45"/>
      <c r="B72" s="25"/>
    </row>
    <row r="73" spans="1:6">
      <c r="A73" s="52" t="s">
        <v>31</v>
      </c>
      <c r="B73" s="53" t="s">
        <v>37</v>
      </c>
      <c r="C73" s="106"/>
      <c r="D73" s="67"/>
      <c r="E73" s="54"/>
      <c r="F73" s="80"/>
    </row>
    <row r="74" spans="1:6">
      <c r="A74" s="46"/>
      <c r="B74" s="26"/>
      <c r="C74" s="21"/>
      <c r="D74" s="16"/>
    </row>
    <row r="75" spans="1:6" ht="213.75" customHeight="1">
      <c r="A75" s="73" t="s">
        <v>32</v>
      </c>
      <c r="B75" s="130" t="s">
        <v>143</v>
      </c>
      <c r="C75" s="21"/>
      <c r="D75" s="16"/>
    </row>
    <row r="76" spans="1:6">
      <c r="A76" s="21" t="s">
        <v>104</v>
      </c>
      <c r="B76" s="5" t="s">
        <v>102</v>
      </c>
      <c r="C76" s="18" t="s">
        <v>103</v>
      </c>
      <c r="D76" s="19">
        <v>310</v>
      </c>
      <c r="E76" s="2"/>
      <c r="F76" s="72">
        <f>E76*D76</f>
        <v>0</v>
      </c>
    </row>
    <row r="77" spans="1:6">
      <c r="A77" s="21" t="s">
        <v>105</v>
      </c>
      <c r="B77" s="5" t="s">
        <v>101</v>
      </c>
      <c r="C77" s="18" t="s">
        <v>103</v>
      </c>
      <c r="D77" s="19">
        <v>310</v>
      </c>
      <c r="E77" s="2"/>
      <c r="F77" s="72">
        <f>E77*D77</f>
        <v>0</v>
      </c>
    </row>
    <row r="78" spans="1:6">
      <c r="A78" s="46"/>
      <c r="B78" s="26"/>
      <c r="C78" s="21"/>
      <c r="D78" s="22"/>
      <c r="E78" s="4"/>
      <c r="F78" s="81"/>
    </row>
    <row r="79" spans="1:6">
      <c r="A79" s="46"/>
      <c r="B79" s="26"/>
      <c r="C79" s="21"/>
      <c r="D79" s="22"/>
      <c r="E79" s="4"/>
      <c r="F79" s="81"/>
    </row>
    <row r="80" spans="1:6">
      <c r="A80" s="46"/>
      <c r="B80" s="26"/>
      <c r="C80" s="21"/>
      <c r="D80" s="16"/>
    </row>
    <row r="81" spans="1:6" ht="127.5">
      <c r="A81" s="132">
        <v>2</v>
      </c>
      <c r="B81" s="130" t="s">
        <v>120</v>
      </c>
      <c r="C81" s="21"/>
      <c r="D81" s="16"/>
    </row>
    <row r="82" spans="1:6">
      <c r="A82" s="46"/>
      <c r="B82" s="133"/>
      <c r="C82" s="18" t="s">
        <v>103</v>
      </c>
      <c r="D82" s="19">
        <v>310</v>
      </c>
      <c r="E82" s="2"/>
      <c r="F82" s="72">
        <f>E82*D82</f>
        <v>0</v>
      </c>
    </row>
    <row r="83" spans="1:6">
      <c r="A83" s="46"/>
      <c r="B83" s="26"/>
      <c r="C83" s="21"/>
      <c r="D83" s="16"/>
    </row>
    <row r="84" spans="1:6">
      <c r="A84" s="46"/>
      <c r="B84" s="26"/>
      <c r="C84" s="21"/>
      <c r="D84" s="16"/>
    </row>
    <row r="85" spans="1:6">
      <c r="A85" s="46"/>
      <c r="B85" s="26"/>
      <c r="C85" s="21"/>
      <c r="D85" s="16"/>
    </row>
    <row r="86" spans="1:6">
      <c r="A86" s="46"/>
      <c r="B86" s="26"/>
      <c r="C86" s="21"/>
      <c r="D86" s="16"/>
    </row>
    <row r="87" spans="1:6" ht="63.75">
      <c r="A87" s="224">
        <v>3</v>
      </c>
      <c r="B87" s="147" t="s">
        <v>107</v>
      </c>
      <c r="C87" s="21"/>
      <c r="D87" s="16"/>
    </row>
    <row r="88" spans="1:6" ht="211.5" customHeight="1">
      <c r="A88" s="225"/>
      <c r="B88" s="146" t="s">
        <v>121</v>
      </c>
      <c r="C88" s="21"/>
      <c r="D88" s="16"/>
    </row>
    <row r="89" spans="1:6">
      <c r="A89" s="21" t="s">
        <v>176</v>
      </c>
      <c r="B89" s="133" t="s">
        <v>108</v>
      </c>
      <c r="C89" s="18" t="s">
        <v>106</v>
      </c>
      <c r="D89" s="19">
        <v>1</v>
      </c>
      <c r="E89" s="2"/>
      <c r="F89" s="72">
        <f>E89*D89</f>
        <v>0</v>
      </c>
    </row>
    <row r="90" spans="1:6">
      <c r="A90" s="21" t="s">
        <v>177</v>
      </c>
      <c r="B90" s="133" t="s">
        <v>109</v>
      </c>
      <c r="C90" s="18" t="s">
        <v>106</v>
      </c>
      <c r="D90" s="19">
        <v>1</v>
      </c>
      <c r="E90" s="2"/>
      <c r="F90" s="72">
        <f>E90*D90</f>
        <v>0</v>
      </c>
    </row>
    <row r="91" spans="1:6">
      <c r="A91" s="21" t="s">
        <v>178</v>
      </c>
      <c r="B91" s="133" t="s">
        <v>110</v>
      </c>
      <c r="C91" s="18" t="s">
        <v>106</v>
      </c>
      <c r="D91" s="19">
        <v>1</v>
      </c>
      <c r="E91" s="2"/>
      <c r="F91" s="72">
        <f>E91*D91</f>
        <v>0</v>
      </c>
    </row>
    <row r="92" spans="1:6">
      <c r="A92" s="21" t="s">
        <v>179</v>
      </c>
      <c r="B92" s="133" t="s">
        <v>111</v>
      </c>
      <c r="C92" s="18" t="s">
        <v>106</v>
      </c>
      <c r="D92" s="19">
        <v>1</v>
      </c>
      <c r="E92" s="2"/>
      <c r="F92" s="72">
        <f>E92*D92</f>
        <v>0</v>
      </c>
    </row>
    <row r="93" spans="1:6">
      <c r="A93" s="21" t="s">
        <v>180</v>
      </c>
      <c r="B93" s="133" t="s">
        <v>112</v>
      </c>
      <c r="C93" s="18" t="s">
        <v>106</v>
      </c>
      <c r="D93" s="19">
        <v>1</v>
      </c>
      <c r="E93" s="2"/>
      <c r="F93" s="72">
        <f>E93*D93</f>
        <v>0</v>
      </c>
    </row>
    <row r="94" spans="1:6">
      <c r="A94" s="46"/>
      <c r="B94" s="133"/>
      <c r="C94" s="21"/>
      <c r="D94" s="22"/>
      <c r="E94" s="4"/>
      <c r="F94" s="81"/>
    </row>
    <row r="95" spans="1:6">
      <c r="A95" s="52" t="str">
        <f>A73</f>
        <v>000</v>
      </c>
      <c r="B95" s="53" t="str">
        <f>B73</f>
        <v xml:space="preserve">PRIPREMNI RADOVI I RADOVI RUŠENJA  </v>
      </c>
      <c r="C95" s="107"/>
      <c r="D95" s="68"/>
      <c r="E95" s="55" t="s">
        <v>34</v>
      </c>
      <c r="F95" s="56">
        <f>SUM(F75:F94)</f>
        <v>0</v>
      </c>
    </row>
    <row r="96" spans="1:6">
      <c r="A96" s="46"/>
      <c r="B96" s="26"/>
      <c r="C96" s="21"/>
      <c r="D96" s="16"/>
    </row>
    <row r="97" spans="1:6" ht="9.75" customHeight="1">
      <c r="A97" s="46"/>
      <c r="B97" s="26"/>
      <c r="C97" s="21"/>
      <c r="D97" s="16"/>
    </row>
    <row r="98" spans="1:6">
      <c r="A98" s="60">
        <v>100</v>
      </c>
      <c r="B98" s="59" t="s">
        <v>33</v>
      </c>
      <c r="C98" s="108"/>
      <c r="D98" s="69"/>
      <c r="E98" s="57"/>
      <c r="F98" s="58"/>
    </row>
    <row r="99" spans="1:6" ht="9.75" customHeight="1">
      <c r="A99" s="21"/>
      <c r="B99" s="5"/>
      <c r="C99" s="21"/>
      <c r="D99" s="16"/>
    </row>
    <row r="100" spans="1:6" ht="231" customHeight="1">
      <c r="A100" s="170">
        <v>101</v>
      </c>
      <c r="B100" s="131" t="s">
        <v>144</v>
      </c>
      <c r="C100" s="21"/>
      <c r="D100" s="22"/>
      <c r="E100" s="4"/>
      <c r="F100" s="81"/>
    </row>
    <row r="101" spans="1:6">
      <c r="A101" s="21" t="s">
        <v>115</v>
      </c>
      <c r="B101" s="74" t="s">
        <v>113</v>
      </c>
      <c r="C101" s="18" t="s">
        <v>2</v>
      </c>
      <c r="D101" s="19">
        <v>600</v>
      </c>
      <c r="E101" s="2"/>
      <c r="F101" s="72">
        <f>E101*D101</f>
        <v>0</v>
      </c>
    </row>
    <row r="102" spans="1:6">
      <c r="A102" s="21" t="s">
        <v>116</v>
      </c>
      <c r="B102" s="74" t="s">
        <v>114</v>
      </c>
      <c r="C102" s="18" t="s">
        <v>2</v>
      </c>
      <c r="D102" s="19">
        <v>30</v>
      </c>
      <c r="E102" s="2"/>
      <c r="F102" s="72">
        <f>E102*D102</f>
        <v>0</v>
      </c>
    </row>
    <row r="103" spans="1:6">
      <c r="A103" s="21" t="s">
        <v>117</v>
      </c>
      <c r="B103" s="74" t="s">
        <v>118</v>
      </c>
      <c r="C103" s="18" t="s">
        <v>2</v>
      </c>
      <c r="D103" s="19">
        <v>630</v>
      </c>
      <c r="E103" s="2"/>
      <c r="F103" s="72">
        <f>E103*D103</f>
        <v>0</v>
      </c>
    </row>
    <row r="104" spans="1:6">
      <c r="A104" s="21"/>
      <c r="B104" s="5"/>
      <c r="C104" s="21"/>
      <c r="D104" s="16"/>
    </row>
    <row r="105" spans="1:6">
      <c r="A105" s="21"/>
      <c r="B105" s="5"/>
      <c r="C105" s="21"/>
      <c r="D105" s="16"/>
    </row>
    <row r="106" spans="1:6" ht="76.5">
      <c r="A106" s="18">
        <v>102</v>
      </c>
      <c r="B106" s="71" t="s">
        <v>145</v>
      </c>
      <c r="C106" s="21"/>
      <c r="D106" s="22"/>
      <c r="E106" s="4"/>
      <c r="F106" s="81"/>
    </row>
    <row r="107" spans="1:6">
      <c r="A107" s="46"/>
      <c r="B107" s="3"/>
      <c r="C107" s="18" t="s">
        <v>170</v>
      </c>
      <c r="D107" s="19">
        <v>40</v>
      </c>
      <c r="E107" s="2"/>
      <c r="F107" s="72">
        <f>E107*D107</f>
        <v>0</v>
      </c>
    </row>
    <row r="108" spans="1:6">
      <c r="A108" s="21"/>
      <c r="B108" s="5"/>
      <c r="C108" s="21"/>
      <c r="D108" s="16"/>
    </row>
    <row r="109" spans="1:6" ht="76.5">
      <c r="A109" s="18">
        <v>103</v>
      </c>
      <c r="B109" s="71" t="s">
        <v>146</v>
      </c>
      <c r="C109" s="21"/>
      <c r="D109" s="22"/>
      <c r="E109" s="4"/>
      <c r="F109" s="81"/>
    </row>
    <row r="110" spans="1:6">
      <c r="A110" s="46"/>
      <c r="B110" s="3"/>
      <c r="C110" s="18" t="s">
        <v>170</v>
      </c>
      <c r="D110" s="19">
        <v>60</v>
      </c>
      <c r="E110" s="2"/>
      <c r="F110" s="72">
        <f>E110*D110</f>
        <v>0</v>
      </c>
    </row>
    <row r="111" spans="1:6">
      <c r="A111" s="46"/>
      <c r="B111" s="3"/>
      <c r="C111" s="21"/>
      <c r="D111" s="22"/>
      <c r="E111" s="4"/>
      <c r="F111" s="81"/>
    </row>
    <row r="112" spans="1:6">
      <c r="A112" s="46"/>
      <c r="B112" s="3"/>
      <c r="C112" s="21"/>
      <c r="D112" s="22"/>
      <c r="E112" s="4"/>
      <c r="F112" s="81"/>
    </row>
    <row r="113" spans="1:6">
      <c r="A113" s="46"/>
      <c r="B113" s="3"/>
      <c r="C113" s="21"/>
      <c r="D113" s="22"/>
      <c r="E113" s="4"/>
      <c r="F113" s="81"/>
    </row>
    <row r="114" spans="1:6" ht="267.75">
      <c r="A114" s="18">
        <v>104</v>
      </c>
      <c r="B114" s="1" t="s">
        <v>147</v>
      </c>
      <c r="D114" s="11"/>
      <c r="E114" s="11"/>
      <c r="F114" s="11"/>
    </row>
    <row r="115" spans="1:6">
      <c r="A115" s="21"/>
      <c r="B115" s="74"/>
      <c r="C115" s="18" t="s">
        <v>170</v>
      </c>
      <c r="D115" s="19">
        <v>380</v>
      </c>
      <c r="E115" s="2"/>
      <c r="F115" s="72">
        <f>E115*D115</f>
        <v>0</v>
      </c>
    </row>
    <row r="116" spans="1:6">
      <c r="A116" s="21"/>
      <c r="B116" s="5"/>
      <c r="C116" s="21"/>
      <c r="D116" s="16"/>
    </row>
    <row r="117" spans="1:6">
      <c r="A117" s="60">
        <v>100</v>
      </c>
      <c r="B117" s="59" t="str">
        <f>B98</f>
        <v>ZEMLJANI RADOVI</v>
      </c>
      <c r="C117" s="108"/>
      <c r="D117" s="69"/>
      <c r="E117" s="58" t="s">
        <v>34</v>
      </c>
      <c r="F117" s="82">
        <f>SUM(F101:F116)</f>
        <v>0</v>
      </c>
    </row>
    <row r="118" spans="1:6">
      <c r="A118" s="47"/>
      <c r="B118" s="8"/>
      <c r="C118" s="21"/>
      <c r="D118" s="16"/>
    </row>
    <row r="119" spans="1:6">
      <c r="A119" s="47"/>
      <c r="B119" s="8"/>
      <c r="C119" s="21"/>
      <c r="D119" s="16"/>
    </row>
    <row r="120" spans="1:6">
      <c r="A120" s="47"/>
      <c r="B120" s="8"/>
      <c r="C120" s="21"/>
      <c r="D120" s="16"/>
    </row>
    <row r="121" spans="1:6">
      <c r="A121" s="47"/>
      <c r="B121" s="8"/>
      <c r="C121" s="21"/>
      <c r="D121" s="16"/>
    </row>
    <row r="122" spans="1:6">
      <c r="A122" s="47"/>
      <c r="B122" s="8"/>
      <c r="C122" s="21"/>
      <c r="D122" s="16"/>
    </row>
    <row r="123" spans="1:6">
      <c r="A123" s="47"/>
      <c r="B123" s="8"/>
      <c r="C123" s="21"/>
      <c r="D123" s="16"/>
    </row>
    <row r="124" spans="1:6">
      <c r="A124" s="47"/>
      <c r="B124" s="8"/>
      <c r="C124" s="21"/>
      <c r="D124" s="16"/>
    </row>
    <row r="125" spans="1:6">
      <c r="A125" s="83">
        <v>200</v>
      </c>
      <c r="B125" s="208" t="s">
        <v>148</v>
      </c>
      <c r="C125" s="209"/>
      <c r="D125" s="209"/>
      <c r="E125" s="209"/>
      <c r="F125" s="210"/>
    </row>
    <row r="126" spans="1:6">
      <c r="A126" s="21"/>
      <c r="B126" s="5"/>
      <c r="C126" s="21"/>
      <c r="D126" s="16"/>
    </row>
    <row r="127" spans="1:6" ht="262.5" customHeight="1">
      <c r="A127" s="211">
        <v>201</v>
      </c>
      <c r="B127" s="175" t="s">
        <v>149</v>
      </c>
    </row>
    <row r="128" spans="1:6" ht="305.25" customHeight="1">
      <c r="A128" s="212"/>
      <c r="B128" s="176" t="s">
        <v>150</v>
      </c>
    </row>
    <row r="129" spans="1:14">
      <c r="A129" s="46"/>
      <c r="B129" s="177" t="s">
        <v>151</v>
      </c>
      <c r="C129" s="18" t="s">
        <v>1</v>
      </c>
      <c r="D129" s="19">
        <v>7</v>
      </c>
      <c r="E129" s="2"/>
      <c r="F129" s="72">
        <f>E129*D129</f>
        <v>0</v>
      </c>
    </row>
    <row r="130" spans="1:14">
      <c r="A130" s="46"/>
      <c r="B130" s="74"/>
      <c r="C130" s="21"/>
      <c r="D130" s="22"/>
      <c r="E130" s="4"/>
      <c r="F130" s="81"/>
    </row>
    <row r="131" spans="1:14" ht="15" customHeight="1">
      <c r="A131" s="110">
        <f>A125</f>
        <v>200</v>
      </c>
      <c r="B131" s="213" t="str">
        <f>B125</f>
        <v xml:space="preserve"> ARMIRANOBETONSKI RADOVI </v>
      </c>
      <c r="C131" s="214"/>
      <c r="D131" s="214"/>
      <c r="E131" s="111" t="s">
        <v>34</v>
      </c>
      <c r="F131" s="90">
        <f>SUM(F129:F130)</f>
        <v>0</v>
      </c>
    </row>
    <row r="132" spans="1:14">
      <c r="A132" s="21"/>
      <c r="B132" s="5"/>
      <c r="C132" s="21"/>
      <c r="D132" s="16"/>
    </row>
    <row r="133" spans="1:14">
      <c r="A133" s="21"/>
      <c r="B133" s="5"/>
      <c r="C133" s="21"/>
      <c r="D133" s="16"/>
    </row>
    <row r="134" spans="1:14" s="6" customFormat="1">
      <c r="A134" s="21"/>
      <c r="B134" s="5"/>
      <c r="C134" s="21"/>
      <c r="D134" s="16"/>
      <c r="F134" s="7"/>
      <c r="G134" s="11"/>
      <c r="H134" s="11"/>
      <c r="I134" s="11"/>
      <c r="J134" s="11"/>
      <c r="K134" s="11"/>
      <c r="L134" s="11"/>
      <c r="M134" s="11"/>
      <c r="N134" s="11"/>
    </row>
    <row r="135" spans="1:14">
      <c r="A135" s="86">
        <v>300</v>
      </c>
      <c r="B135" s="91" t="s">
        <v>152</v>
      </c>
      <c r="C135" s="109"/>
      <c r="D135" s="92"/>
      <c r="E135" s="94"/>
      <c r="F135" s="93"/>
    </row>
    <row r="136" spans="1:14">
      <c r="A136" s="21"/>
      <c r="B136" s="5"/>
      <c r="C136" s="21"/>
      <c r="D136" s="16"/>
    </row>
    <row r="137" spans="1:14">
      <c r="A137" s="21"/>
      <c r="B137" s="5"/>
      <c r="C137" s="21"/>
      <c r="D137" s="16"/>
    </row>
    <row r="138" spans="1:14" ht="197.25" customHeight="1">
      <c r="A138" s="18">
        <f>A135+1</f>
        <v>301</v>
      </c>
      <c r="B138" s="1" t="s">
        <v>153</v>
      </c>
      <c r="D138" s="11"/>
      <c r="E138" s="11"/>
      <c r="F138" s="11"/>
    </row>
    <row r="139" spans="1:14">
      <c r="A139" s="21" t="s">
        <v>128</v>
      </c>
      <c r="B139" s="148" t="s">
        <v>154</v>
      </c>
      <c r="C139" s="18" t="s">
        <v>103</v>
      </c>
      <c r="D139" s="19">
        <v>75</v>
      </c>
      <c r="E139" s="2"/>
      <c r="F139" s="72">
        <f>E139*D139</f>
        <v>0</v>
      </c>
    </row>
    <row r="140" spans="1:14">
      <c r="A140" s="21" t="s">
        <v>155</v>
      </c>
      <c r="B140" s="74" t="s">
        <v>156</v>
      </c>
      <c r="C140" s="18" t="s">
        <v>103</v>
      </c>
      <c r="D140" s="19">
        <v>235</v>
      </c>
      <c r="E140" s="2"/>
      <c r="F140" s="72">
        <f>E140*D140</f>
        <v>0</v>
      </c>
    </row>
    <row r="141" spans="1:14">
      <c r="A141" s="21"/>
      <c r="B141" s="5"/>
      <c r="C141" s="21"/>
      <c r="D141" s="16"/>
    </row>
    <row r="142" spans="1:14">
      <c r="A142" s="21"/>
      <c r="B142" s="5"/>
      <c r="C142" s="21"/>
      <c r="D142" s="16"/>
    </row>
    <row r="143" spans="1:14" ht="165.75">
      <c r="A143" s="18">
        <v>302</v>
      </c>
      <c r="B143" s="1" t="s">
        <v>157</v>
      </c>
      <c r="D143" s="11"/>
      <c r="E143" s="11"/>
      <c r="F143" s="11"/>
    </row>
    <row r="144" spans="1:14">
      <c r="A144" s="21"/>
      <c r="B144" s="148"/>
      <c r="C144" s="18" t="s">
        <v>1</v>
      </c>
      <c r="D144" s="19">
        <v>7</v>
      </c>
      <c r="E144" s="2"/>
      <c r="F144" s="72">
        <f>E144*D144</f>
        <v>0</v>
      </c>
    </row>
    <row r="145" spans="1:6">
      <c r="A145" s="21"/>
      <c r="B145" s="5"/>
      <c r="C145" s="21"/>
      <c r="D145" s="16"/>
    </row>
    <row r="146" spans="1:6">
      <c r="A146" s="21"/>
      <c r="B146" s="5"/>
      <c r="C146" s="21"/>
      <c r="D146" s="16"/>
    </row>
    <row r="147" spans="1:6" ht="114.75">
      <c r="A147" s="18">
        <f>A138+2</f>
        <v>303</v>
      </c>
      <c r="B147" s="1" t="s">
        <v>158</v>
      </c>
      <c r="D147" s="11"/>
      <c r="E147" s="11"/>
      <c r="F147" s="11"/>
    </row>
    <row r="148" spans="1:6">
      <c r="A148" s="46"/>
      <c r="B148" s="178"/>
      <c r="C148" s="18" t="s">
        <v>159</v>
      </c>
      <c r="D148" s="19">
        <v>310</v>
      </c>
      <c r="E148" s="2"/>
      <c r="F148" s="72">
        <f>E148*D148</f>
        <v>0</v>
      </c>
    </row>
    <row r="149" spans="1:6">
      <c r="A149" s="46"/>
      <c r="B149" s="74"/>
      <c r="C149" s="21"/>
      <c r="D149" s="22"/>
      <c r="E149" s="4"/>
      <c r="F149" s="81"/>
    </row>
    <row r="150" spans="1:6">
      <c r="A150" s="112">
        <f>A135</f>
        <v>300</v>
      </c>
      <c r="B150" s="87" t="str">
        <f>B135</f>
        <v xml:space="preserve">MONTAŽNI RADOVI </v>
      </c>
      <c r="C150" s="113"/>
      <c r="D150" s="114"/>
      <c r="E150" s="88" t="s">
        <v>34</v>
      </c>
      <c r="F150" s="85">
        <f>SUM(F139:F149)</f>
        <v>0</v>
      </c>
    </row>
    <row r="153" spans="1:6">
      <c r="A153" s="21"/>
      <c r="B153" s="11"/>
      <c r="C153" s="21"/>
      <c r="D153" s="16"/>
      <c r="F153" s="6"/>
    </row>
    <row r="154" spans="1:6">
      <c r="A154" s="21"/>
      <c r="B154" s="11"/>
      <c r="C154" s="21"/>
      <c r="D154" s="16"/>
      <c r="F154" s="6"/>
    </row>
    <row r="155" spans="1:6" ht="13.5" thickBot="1">
      <c r="A155" s="21"/>
      <c r="B155" s="11"/>
      <c r="C155" s="21"/>
      <c r="D155" s="16"/>
      <c r="F155" s="6"/>
    </row>
    <row r="156" spans="1:6">
      <c r="A156" s="149"/>
      <c r="B156" s="160" t="s">
        <v>35</v>
      </c>
      <c r="C156" s="150"/>
      <c r="D156" s="151"/>
      <c r="E156" s="152"/>
      <c r="F156" s="153"/>
    </row>
    <row r="157" spans="1:6" ht="13.5" thickBot="1">
      <c r="A157" s="154"/>
      <c r="B157" s="159" t="str">
        <f>C33</f>
        <v>A - ATMOSFERSKA ODVODNJA</v>
      </c>
      <c r="C157" s="155"/>
      <c r="D157" s="156"/>
      <c r="E157" s="157"/>
      <c r="F157" s="158"/>
    </row>
    <row r="158" spans="1:6">
      <c r="A158" s="129"/>
      <c r="B158" s="27"/>
      <c r="C158" s="129"/>
      <c r="D158" s="17"/>
      <c r="E158" s="7"/>
    </row>
    <row r="159" spans="1:6">
      <c r="A159" s="122" t="str">
        <f>A95</f>
        <v>000</v>
      </c>
      <c r="B159" s="89" t="str">
        <f>B95</f>
        <v xml:space="preserve">PRIPREMNI RADOVI I RADOVI RUŠENJA  </v>
      </c>
      <c r="C159" s="115"/>
      <c r="D159" s="98"/>
      <c r="E159" s="99" t="s">
        <v>34</v>
      </c>
      <c r="F159" s="56">
        <f>F95</f>
        <v>0</v>
      </c>
    </row>
    <row r="160" spans="1:6">
      <c r="A160" s="116">
        <f>A117</f>
        <v>100</v>
      </c>
      <c r="B160" s="100" t="str">
        <f>B117</f>
        <v>ZEMLJANI RADOVI</v>
      </c>
      <c r="C160" s="117"/>
      <c r="D160" s="95"/>
      <c r="E160" s="96" t="s">
        <v>34</v>
      </c>
      <c r="F160" s="97">
        <f>F117</f>
        <v>0</v>
      </c>
    </row>
    <row r="161" spans="1:6">
      <c r="A161" s="118">
        <f>A131</f>
        <v>200</v>
      </c>
      <c r="B161" s="84" t="str">
        <f>B131</f>
        <v xml:space="preserve"> ARMIRANOBETONSKI RADOVI </v>
      </c>
      <c r="C161" s="119"/>
      <c r="D161" s="120"/>
      <c r="E161" s="121" t="s">
        <v>34</v>
      </c>
      <c r="F161" s="90">
        <f>F131</f>
        <v>0</v>
      </c>
    </row>
    <row r="162" spans="1:6">
      <c r="A162" s="123">
        <f>A150</f>
        <v>300</v>
      </c>
      <c r="B162" s="87" t="str">
        <f>B150</f>
        <v xml:space="preserve">MONTAŽNI RADOVI </v>
      </c>
      <c r="C162" s="113"/>
      <c r="D162" s="114"/>
      <c r="E162" s="88" t="s">
        <v>34</v>
      </c>
      <c r="F162" s="85">
        <f>F150</f>
        <v>0</v>
      </c>
    </row>
    <row r="163" spans="1:6">
      <c r="A163" s="129"/>
      <c r="B163" s="27"/>
      <c r="C163" s="129"/>
      <c r="D163" s="17"/>
      <c r="E163" s="7"/>
    </row>
    <row r="164" spans="1:6">
      <c r="A164" s="21"/>
      <c r="B164" s="11"/>
      <c r="C164" s="21"/>
      <c r="D164" s="16"/>
      <c r="F164" s="6"/>
    </row>
    <row r="165" spans="1:6">
      <c r="A165" s="134"/>
      <c r="B165" s="135" t="s">
        <v>136</v>
      </c>
      <c r="C165" s="136"/>
      <c r="D165" s="137"/>
      <c r="E165" s="137"/>
      <c r="F165" s="97">
        <f>SUM(F159:F164)</f>
        <v>0</v>
      </c>
    </row>
    <row r="166" spans="1:6">
      <c r="A166" s="138"/>
      <c r="B166" s="135" t="s">
        <v>137</v>
      </c>
      <c r="C166" s="136"/>
      <c r="D166" s="137"/>
      <c r="E166" s="137">
        <v>0.25</v>
      </c>
      <c r="F166" s="97">
        <f>F165*E166</f>
        <v>0</v>
      </c>
    </row>
    <row r="167" spans="1:6" s="14" customFormat="1">
      <c r="A167" s="139"/>
      <c r="B167" s="135" t="s">
        <v>138</v>
      </c>
      <c r="C167" s="136"/>
      <c r="D167" s="137"/>
      <c r="E167" s="137"/>
      <c r="F167" s="97">
        <f>SUM(F165:F166)</f>
        <v>0</v>
      </c>
    </row>
    <row r="168" spans="1:6">
      <c r="A168" s="21"/>
      <c r="B168" s="11"/>
      <c r="C168" s="21"/>
      <c r="D168" s="16"/>
      <c r="F168" s="6"/>
    </row>
    <row r="171" spans="1:6">
      <c r="B171" s="11"/>
      <c r="C171" s="45"/>
      <c r="D171" s="70"/>
      <c r="E171" s="12"/>
      <c r="F171" s="13"/>
    </row>
    <row r="172" spans="1:6">
      <c r="D172" s="24"/>
      <c r="E172" s="11"/>
      <c r="F172" s="11"/>
    </row>
    <row r="173" spans="1:6">
      <c r="D173" s="24"/>
      <c r="E173" s="11"/>
      <c r="F173" s="11"/>
    </row>
    <row r="174" spans="1:6">
      <c r="A174" s="45"/>
      <c r="B174" s="14"/>
      <c r="D174" s="24"/>
      <c r="E174" s="11"/>
      <c r="F174" s="11"/>
    </row>
    <row r="175" spans="1:6">
      <c r="A175" s="11"/>
      <c r="B175" s="11"/>
      <c r="D175" s="24"/>
      <c r="E175" s="11"/>
      <c r="F175" s="11"/>
    </row>
    <row r="176" spans="1:6">
      <c r="A176" s="11"/>
      <c r="B176" s="11"/>
      <c r="D176" s="24"/>
      <c r="E176" s="11"/>
      <c r="F176" s="11"/>
    </row>
    <row r="178" spans="3:4" s="11" customFormat="1">
      <c r="C178" s="44"/>
      <c r="D178" s="24"/>
    </row>
    <row r="179" spans="3:4" s="11" customFormat="1">
      <c r="C179" s="44"/>
      <c r="D179" s="24"/>
    </row>
  </sheetData>
  <mergeCells count="19">
    <mergeCell ref="C14:F15"/>
    <mergeCell ref="E17:F17"/>
    <mergeCell ref="C22:F22"/>
    <mergeCell ref="C25:F26"/>
    <mergeCell ref="C34:F34"/>
    <mergeCell ref="C33:F33"/>
    <mergeCell ref="B125:F125"/>
    <mergeCell ref="A127:A128"/>
    <mergeCell ref="B131:D131"/>
    <mergeCell ref="C41:E41"/>
    <mergeCell ref="B58:D58"/>
    <mergeCell ref="E59:F59"/>
    <mergeCell ref="B60:C60"/>
    <mergeCell ref="E60:F60"/>
    <mergeCell ref="B61:F61"/>
    <mergeCell ref="B67:F68"/>
    <mergeCell ref="B70:F71"/>
    <mergeCell ref="A87:A88"/>
    <mergeCell ref="E58:F58"/>
  </mergeCells>
  <pageMargins left="0.98425196850393704" right="0.27559055118110237" top="0.74803149606299213" bottom="0.74803149606299213" header="0.31496062992125984" footer="0.31496062992125984"/>
  <pageSetup paperSize="9" fitToHeight="0" orientation="portrait" verticalDpi="4294967292" r:id="rId1"/>
  <headerFooter differentFirst="1">
    <oddFooter>&amp;R&amp;"Arial Narrow,Regular"&amp;10&amp;P/&amp;N</oddFooter>
    <evenFooter xml:space="preserve">&amp;R
</evenFooter>
  </headerFooter>
  <rowBreaks count="2" manualBreakCount="2">
    <brk id="103" max="5" man="1"/>
    <brk id="123" max="5" man="1"/>
  </rowBreaks>
  <drawing r:id="rId2"/>
  <legacyDrawing r:id="rId3"/>
  <oleObjects>
    <mc:AlternateContent xmlns:mc="http://schemas.openxmlformats.org/markup-compatibility/2006">
      <mc:Choice Requires="x14">
        <oleObject progId="ZWCAD.Drawing.2012" shapeId="53250" r:id="rId4">
          <objectPr defaultSize="0" autoPict="0" r:id="rId5">
            <anchor moveWithCells="1">
              <from>
                <xdr:col>2</xdr:col>
                <xdr:colOff>9525</xdr:colOff>
                <xdr:row>2</xdr:row>
                <xdr:rowOff>47625</xdr:rowOff>
              </from>
              <to>
                <xdr:col>5</xdr:col>
                <xdr:colOff>723900</xdr:colOff>
                <xdr:row>10</xdr:row>
                <xdr:rowOff>142875</xdr:rowOff>
              </to>
            </anchor>
          </objectPr>
        </oleObject>
      </mc:Choice>
      <mc:Fallback>
        <oleObject progId="ZWCAD.Drawing.2012" shapeId="53250"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2</vt:i4>
      </vt:variant>
      <vt:variant>
        <vt:lpstr>Imenovani rasponi</vt:lpstr>
      </vt:variant>
      <vt:variant>
        <vt:i4>3</vt:i4>
      </vt:variant>
    </vt:vector>
  </HeadingPairs>
  <TitlesOfParts>
    <vt:vector size="5" baseType="lpstr">
      <vt:lpstr>NASLOV I REKAPITULACIJA </vt:lpstr>
      <vt:lpstr>ODVODNJA_310m</vt:lpstr>
      <vt:lpstr>ODVODNJA_310m!Ispis_naslova</vt:lpstr>
      <vt:lpstr>'NASLOV I REKAPITULACIJA '!Podrucje_ispisa</vt:lpstr>
      <vt:lpstr>ODVODNJA_310m!Podrucje_ispisa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Martina</dc:creator>
  <cp:lastModifiedBy>Mihaela Klarić</cp:lastModifiedBy>
  <cp:lastPrinted>2024-05-29T14:11:26Z</cp:lastPrinted>
  <dcterms:created xsi:type="dcterms:W3CDTF">2010-11-15T11:06:00Z</dcterms:created>
  <dcterms:modified xsi:type="dcterms:W3CDTF">2024-05-31T11:33:36Z</dcterms:modified>
</cp:coreProperties>
</file>