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640" windowHeight="9075" tabRatio="841"/>
  </bookViews>
  <sheets>
    <sheet name="ŠETNICA 1" sheetId="4" r:id="rId1"/>
    <sheet name="ŠETNICA 3A" sheetId="12" r:id="rId2"/>
    <sheet name="ŠETNICA 3B" sheetId="14" r:id="rId3"/>
    <sheet name="GRAĐ _ IGALIŠTE" sheetId="2" r:id="rId4"/>
    <sheet name="REKAPITULACIJA" sheetId="9" r:id="rId5"/>
  </sheets>
  <definedNames>
    <definedName name="_xlnm.Print_Area" localSheetId="3">'GRAĐ _ IGALIŠTE'!$A$1:$G$16</definedName>
    <definedName name="_xlnm.Print_Area" localSheetId="0">'ŠETNICA 1'!$A$1:$G$38</definedName>
    <definedName name="_xlnm.Print_Area" localSheetId="1">'ŠETNICA 3A'!$A$1:$G$38</definedName>
    <definedName name="_xlnm.Print_Area" localSheetId="2">'ŠETNICA 3B'!$A$1:$G$38</definedName>
  </definedName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11" i="2"/>
  <c r="F14"/>
  <c r="F13" l="1"/>
  <c r="F36" i="14" l="1"/>
  <c r="F36" i="12"/>
  <c r="F36" i="4" l="1"/>
  <c r="F34" i="14" l="1"/>
  <c r="F31"/>
  <c r="F29"/>
  <c r="F27"/>
  <c r="F27" i="12"/>
  <c r="F34"/>
  <c r="F31"/>
  <c r="F29"/>
  <c r="F38" i="14" l="1"/>
  <c r="E9" i="9" s="1"/>
  <c r="F38" i="12"/>
  <c r="E8" i="9" s="1"/>
  <c r="F31" i="4" l="1"/>
  <c r="F34" l="1"/>
  <c r="F29" l="1"/>
  <c r="F27"/>
  <c r="F38" s="1"/>
  <c r="E7" i="9" l="1"/>
  <c r="G9" s="1"/>
  <c r="F9" i="2" l="1"/>
  <c r="F8"/>
  <c r="F16" l="1"/>
  <c r="E12" i="9" l="1"/>
  <c r="E14" s="1"/>
  <c r="E16" l="1"/>
  <c r="E18" s="1"/>
</calcChain>
</file>

<file path=xl/sharedStrings.xml><?xml version="1.0" encoding="utf-8"?>
<sst xmlns="http://schemas.openxmlformats.org/spreadsheetml/2006/main" count="135" uniqueCount="59">
  <si>
    <t>br.st</t>
  </si>
  <si>
    <t>opis radova</t>
  </si>
  <si>
    <t>jed.mj.</t>
  </si>
  <si>
    <t>količina</t>
  </si>
  <si>
    <t>jed. cijena</t>
  </si>
  <si>
    <t>iznos</t>
  </si>
  <si>
    <t>napomena</t>
  </si>
  <si>
    <t>GRAĐEVINSKI RADOVI</t>
  </si>
  <si>
    <t>kom</t>
  </si>
  <si>
    <t>PRIPREMNI I ZEMLJANI RADOVI</t>
  </si>
  <si>
    <t>Razmjeravanje i iskolčenje terena za pozicije buduće šetnice kroz park</t>
  </si>
  <si>
    <t>REKAPITULACIJA</t>
  </si>
  <si>
    <t>SVEUKUPNO</t>
  </si>
  <si>
    <t>1. faza</t>
  </si>
  <si>
    <t>1. FAZA - DJEČJE IGRALIŠTE</t>
  </si>
  <si>
    <r>
      <t>m</t>
    </r>
    <r>
      <rPr>
        <sz val="10"/>
        <rFont val="Calibri"/>
        <family val="2"/>
        <charset val="238"/>
      </rPr>
      <t>²</t>
    </r>
  </si>
  <si>
    <t>PARK I DJEČJE IGRALIŠTE U KRIŽEVCIMA</t>
  </si>
  <si>
    <t>4.</t>
  </si>
  <si>
    <t>5.</t>
  </si>
  <si>
    <t>pdv (25%)</t>
  </si>
  <si>
    <t>DJEČJE IGRALIŠTE</t>
  </si>
  <si>
    <t>A) GRAĐEVINSKI RADOVI</t>
  </si>
  <si>
    <t>1.</t>
  </si>
  <si>
    <t>2.</t>
  </si>
  <si>
    <t>Skidanje starih sprava i deponiranje na skladište naručioca radova</t>
  </si>
  <si>
    <r>
      <t>m</t>
    </r>
    <r>
      <rPr>
        <sz val="10"/>
        <rFont val="Calibri"/>
        <family val="2"/>
        <charset val="238"/>
      </rPr>
      <t>³</t>
    </r>
  </si>
  <si>
    <t>komplet</t>
  </si>
  <si>
    <t>1. FAZA - UREĐENJE ŠETNICE - 1</t>
  </si>
  <si>
    <t>Strojni / ručni (90/10%) iskop zemljanog materijala III klase i humusa za  nosivi sloj te podlogu buduće šetnice u sloju debljine cca 25 cm.
Na gradilištu se deponira 50% za završno planiranje, a 50% odvozi na deponij do 10,0 km.</t>
  </si>
  <si>
    <t>Rad se obračunava po m³ izvedenog iskopa u zbijenom stanju.</t>
  </si>
  <si>
    <t>Fino planiranje terena po završetku radova sa materijalom iz iskopa. 
Zona radova 1,0 m od šetnice.</t>
  </si>
  <si>
    <t>m²</t>
  </si>
  <si>
    <t>Rad se obračunava po m2 uređene površine.</t>
  </si>
  <si>
    <t>Rad se obračunava po m3 ugrađenog materijala u zbijenom stanju.</t>
  </si>
  <si>
    <t>Dobava i ugradnja odgovarajućeg tamponskog sloja od drobljenog mješanog kamenog agregata gran. 0-64 mm - I klasa, u debljini sloja 30cm kao nosivi sloj buduće šetnice. 
Ms&gt;60MN/m2.</t>
  </si>
  <si>
    <t>ZAVRŠNA OBRADA ŠETNICE</t>
  </si>
  <si>
    <t xml:space="preserve">GRAĐEVINSKI - ŠETNICA 1 </t>
  </si>
  <si>
    <t>GRAĐEVINSKI - ŠETNICA 3A</t>
  </si>
  <si>
    <t>GRAĐEVINSKI - ŠETNICA 3B</t>
  </si>
  <si>
    <t>1. FAZA - UREĐENJE ŠETNICE - 3A</t>
  </si>
  <si>
    <t>1. FAZA - UREĐENJE ŠETNICE - 3B</t>
  </si>
  <si>
    <t>KULIR</t>
  </si>
  <si>
    <t xml:space="preserve">KULIR </t>
  </si>
  <si>
    <t>Strojni / ručni (90/10%) iskop zemljanog materijala III klase i humusa za  podlogu budućeg dječjeg igrališta u sloju debljine cca 25 cm i odvoz i deponiranje istog.</t>
  </si>
  <si>
    <t>BRAVARSKI RADOVI</t>
  </si>
  <si>
    <t>m</t>
  </si>
  <si>
    <t>Betoniranje parapeta za ogradu betonom C 25/30 u zemlji 50x20 cm. Beton, armatura i oplata uključeni su u cijenu.</t>
  </si>
  <si>
    <t xml:space="preserve">Dobava i postava opločenja od betonskih opločnika na pripremljenu (zbijenu) posteljicu od kamenog agregata 2-4 mm ili 4-8 mm u debljini sloja 3-5cm. Tip opločnika kao: Beton Lučko Rustica svijetlo smeđe boje ili jednakovrijedan 24,00x16,00cm, d=6,00cm. Pridržavati se najmanje širine reške od 3 mm. Reške popuniti isključivo kvarcnim pijeskom granulacije 0,3-0,6 ili 0,6-1,3 mm. Potrebno izvesti i vibriranje vibro pločom sa gumom da bi se površine poravnale te nakon toga ponoviti postupak fugiranja kvarcnim pijeskom. Voditi računa o nagibu površine (odvodnja vode s površine) od građevine. Opločnike učvrstiti sa vanjskih strana betonskim klinom betonom C 16/20. Uključuje i površinu opločnika unutar budućeg dječjeg igrališta.
</t>
  </si>
  <si>
    <t xml:space="preserve">Dobava i postava opločenja od betonskih opločnika na pripremljenu (zbijenu) posteljicu od kamenog agregata 2-4 mm ili 4-8 mm u debljini sloja 3-5cm. Tip opločnika kao: Beton Lučko Rustica svijetlo smeđe boje ili jednakovrijedan 24,00x16,00cm, d=6,00cm. Pridržavati se najmanje širine reške od 3 mm. Reške popuniti isključivo kvarcnim pijeskom granulacije 0,3-0,6 ili 0,6-1,3 mm. Potrebno izvesti i vibriranje vibro pločom sa gumom da bi se površine poravnale te nakon toga ponoviti postupak fugiranja kvarcnim pijeskom. Voditi računa o nagibu površine (odvodnja vode s površine) od građevine. Opločnike učvrstiti sa vanjskih strana betonskim klinom betonom C 16/20. </t>
  </si>
  <si>
    <t xml:space="preserve">Dobava i postava opločenja od betonskih opločnika na pripremljenu (zbijenu) posteljicu od kamenog agregata 2-4 mm ili 4-8 mm u debljini sloja 3-5cm. Tip opločnika kao: Beton Lučko Rustica svijetlo smeđe boje ili jednakovrijedan 24,00x16,00cm, d=6,00cm. Pridržavati se najmanje širine reške od 3 mm. Reške popuniti isključivo kvarcnim pijeskom granulacije 0,3-0,6 ili 0,6-1,3 mm. Potrebno izvesti i vibriranje vibro pločom sa gumom da bi se površine poravnale te nakon toga ponoviti postupak fugiranja kvarcnim pijeskom. Voditi računa o nagibu površine (odvodnja vode s površine) od građevine. Opločnike učvrstiti sa vanjskih strana betonskim klinom betonom C 16/20. 
</t>
  </si>
  <si>
    <t>3.</t>
  </si>
  <si>
    <t>UKUPNO - UREĐENJE ŠETNICE -  3A</t>
  </si>
  <si>
    <t xml:space="preserve">UKUPNO - UREĐENJE ŠETNICE -  1 </t>
  </si>
  <si>
    <t>UKUPNO - UREĐENJE ŠETNICE -  3B</t>
  </si>
  <si>
    <t>UKUPNO  DJEČJE IGRALIŠTE</t>
  </si>
  <si>
    <t>Strojni / ručni (90/10%) iskop zemljanog materijala III klase i humusa za  nosivi sloj te podlogu buduće šetnice u sloju debljine cca 25 cm i postojećeg asfalta.
Na gradilištu se deponira 50% za završno planiranje, a 50% odvozi na deponij do 10,0 km.</t>
  </si>
  <si>
    <t xml:space="preserve">Dobava i postava panelne žičane ograde h=1,20 m, otvor oka 200x50 mm. Ograda je zaštićena od hrđe cinčanjem na kraju presvućena PVC-om premazom u zelenoj boji otpornim na atmosferske prilike. U stavku uključen sav potreban pribor i spojnice, transport i rad do pune gotovosti. Stavka se odnosi na postavu ograde oko budućeg dječjeg igrališta. </t>
  </si>
  <si>
    <t xml:space="preserve">Izrada i montaža dvokrilnih vrata širine 1,2 m i visine 1,2 m. Vrata se izrađuju sa ispunama od elemenata panelne ograde. U cijenu uključeni i stupovi s obje strane vrata. Boja konstrukcije vrata je zelena kao i ograda. </t>
  </si>
  <si>
    <t xml:space="preserve">UREĐENJE ŠETNICE </t>
  </si>
</sst>
</file>

<file path=xl/styles.xml><?xml version="1.0" encoding="utf-8"?>
<styleSheet xmlns="http://schemas.openxmlformats.org/spreadsheetml/2006/main">
  <numFmts count="1">
    <numFmt numFmtId="43" formatCode="_-* #,##0.00\ _k_n_-;\-* #,##0.00\ _k_n_-;_-* &quot;-&quot;??\ _k_n_-;_-@_-"/>
  </numFmts>
  <fonts count="19">
    <font>
      <sz val="11"/>
      <color theme="1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color indexed="8"/>
      <name val="Calibri"/>
      <family val="2"/>
    </font>
    <font>
      <sz val="10"/>
      <name val="Arial"/>
      <family val="2"/>
      <charset val="238"/>
    </font>
    <font>
      <sz val="11"/>
      <name val="Arial CE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3" fillId="0" borderId="0"/>
    <xf numFmtId="0" fontId="4" fillId="0" borderId="0"/>
    <xf numFmtId="0" fontId="5" fillId="0" borderId="0">
      <alignment vertical="center"/>
    </xf>
    <xf numFmtId="0" fontId="8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0" fontId="11" fillId="0" borderId="0"/>
    <xf numFmtId="43" fontId="11" fillId="0" borderId="0" applyFont="0" applyFill="0" applyBorder="0" applyAlignment="0" applyProtection="0"/>
  </cellStyleXfs>
  <cellXfs count="139">
    <xf numFmtId="0" fontId="0" fillId="0" borderId="0" xfId="0"/>
    <xf numFmtId="0" fontId="4" fillId="3" borderId="1" xfId="4" applyNumberFormat="1" applyFont="1" applyFill="1" applyBorder="1" applyAlignment="1">
      <alignment horizontal="center" wrapText="1"/>
    </xf>
    <xf numFmtId="0" fontId="4" fillId="3" borderId="1" xfId="4" applyFont="1" applyFill="1" applyBorder="1" applyAlignment="1">
      <alignment horizontal="center"/>
    </xf>
    <xf numFmtId="0" fontId="2" fillId="3" borderId="1" xfId="4" applyNumberFormat="1" applyFont="1" applyFill="1" applyBorder="1" applyAlignment="1">
      <alignment horizontal="center" wrapText="1"/>
    </xf>
    <xf numFmtId="4" fontId="4" fillId="3" borderId="1" xfId="4" applyNumberFormat="1" applyFont="1" applyFill="1" applyBorder="1"/>
    <xf numFmtId="4" fontId="2" fillId="3" borderId="1" xfId="1" applyNumberFormat="1" applyFont="1" applyFill="1" applyBorder="1"/>
    <xf numFmtId="0" fontId="4" fillId="3" borderId="1" xfId="4" applyNumberFormat="1" applyFont="1" applyFill="1" applyBorder="1" applyAlignment="1">
      <alignment horizontal="justify" vertical="top" wrapText="1"/>
    </xf>
    <xf numFmtId="0" fontId="2" fillId="3" borderId="1" xfId="4" applyNumberFormat="1" applyFont="1" applyFill="1" applyBorder="1" applyAlignment="1">
      <alignment horizontal="justify" vertical="top" wrapText="1"/>
    </xf>
    <xf numFmtId="0" fontId="2" fillId="3" borderId="1" xfId="1" applyFont="1" applyFill="1" applyBorder="1" applyAlignment="1">
      <alignment horizontal="justify"/>
    </xf>
    <xf numFmtId="4" fontId="7" fillId="0" borderId="3" xfId="0" applyNumberFormat="1" applyFont="1" applyFill="1" applyBorder="1"/>
    <xf numFmtId="0" fontId="4" fillId="4" borderId="1" xfId="4" applyNumberFormat="1" applyFont="1" applyFill="1" applyBorder="1" applyAlignment="1">
      <alignment horizontal="center" wrapText="1"/>
    </xf>
    <xf numFmtId="0" fontId="2" fillId="4" borderId="1" xfId="4" applyNumberFormat="1" applyFont="1" applyFill="1" applyBorder="1" applyAlignment="1">
      <alignment horizontal="justify" vertical="top" wrapText="1"/>
    </xf>
    <xf numFmtId="0" fontId="4" fillId="4" borderId="1" xfId="4" applyFont="1" applyFill="1" applyBorder="1" applyAlignment="1">
      <alignment horizontal="center"/>
    </xf>
    <xf numFmtId="0" fontId="2" fillId="0" borderId="0" xfId="4" applyNumberFormat="1" applyFont="1" applyFill="1" applyBorder="1" applyAlignment="1">
      <alignment horizontal="center" wrapText="1"/>
    </xf>
    <xf numFmtId="0" fontId="2" fillId="0" borderId="0" xfId="4" applyNumberFormat="1" applyFont="1" applyFill="1" applyBorder="1" applyAlignment="1">
      <alignment horizontal="justify" vertical="top" wrapText="1"/>
    </xf>
    <xf numFmtId="0" fontId="4" fillId="0" borderId="0" xfId="4" applyFont="1" applyFill="1" applyBorder="1" applyAlignment="1">
      <alignment horizontal="center"/>
    </xf>
    <xf numFmtId="4" fontId="4" fillId="0" borderId="0" xfId="4" applyNumberFormat="1" applyFont="1" applyFill="1" applyBorder="1"/>
    <xf numFmtId="0" fontId="4" fillId="0" borderId="0" xfId="4" applyFont="1" applyFill="1" applyBorder="1" applyAlignment="1">
      <alignment horizontal="center" vertical="top" wrapText="1"/>
    </xf>
    <xf numFmtId="4" fontId="2" fillId="0" borderId="0" xfId="4" applyNumberFormat="1" applyFont="1" applyFill="1" applyBorder="1" applyAlignment="1">
      <alignment horizontal="right"/>
    </xf>
    <xf numFmtId="0" fontId="2" fillId="3" borderId="3" xfId="4" applyNumberFormat="1" applyFont="1" applyFill="1" applyBorder="1" applyAlignment="1">
      <alignment horizontal="center" wrapText="1"/>
    </xf>
    <xf numFmtId="0" fontId="2" fillId="3" borderId="3" xfId="4" applyNumberFormat="1" applyFont="1" applyFill="1" applyBorder="1" applyAlignment="1">
      <alignment horizontal="justify" vertical="top" wrapText="1"/>
    </xf>
    <xf numFmtId="0" fontId="4" fillId="3" borderId="3" xfId="4" applyFont="1" applyFill="1" applyBorder="1" applyAlignment="1">
      <alignment horizontal="center"/>
    </xf>
    <xf numFmtId="4" fontId="4" fillId="3" borderId="3" xfId="4" applyNumberFormat="1" applyFont="1" applyFill="1" applyBorder="1"/>
    <xf numFmtId="0" fontId="4" fillId="0" borderId="3" xfId="4" applyFont="1" applyFill="1" applyBorder="1" applyAlignment="1">
      <alignment horizontal="center" vertical="top" wrapText="1"/>
    </xf>
    <xf numFmtId="0" fontId="4" fillId="0" borderId="3" xfId="1" applyFont="1" applyFill="1" applyBorder="1" applyAlignment="1">
      <alignment horizontal="justify" wrapText="1"/>
    </xf>
    <xf numFmtId="4" fontId="4" fillId="0" borderId="3" xfId="4" applyNumberFormat="1" applyFont="1" applyFill="1" applyBorder="1"/>
    <xf numFmtId="2" fontId="4" fillId="0" borderId="3" xfId="0" applyNumberFormat="1" applyFont="1" applyFill="1" applyBorder="1"/>
    <xf numFmtId="0" fontId="2" fillId="4" borderId="1" xfId="4" applyFont="1" applyFill="1" applyBorder="1" applyAlignment="1">
      <alignment horizontal="center"/>
    </xf>
    <xf numFmtId="4" fontId="2" fillId="3" borderId="1" xfId="4" applyNumberFormat="1" applyFont="1" applyFill="1" applyBorder="1" applyAlignment="1">
      <alignment horizontal="center"/>
    </xf>
    <xf numFmtId="4" fontId="2" fillId="3" borderId="1" xfId="4" applyNumberFormat="1" applyFont="1" applyFill="1" applyBorder="1" applyAlignment="1">
      <alignment horizontal="right"/>
    </xf>
    <xf numFmtId="4" fontId="2" fillId="3" borderId="3" xfId="4" applyNumberFormat="1" applyFont="1" applyFill="1" applyBorder="1" applyAlignment="1">
      <alignment horizontal="right"/>
    </xf>
    <xf numFmtId="0" fontId="2" fillId="0" borderId="3" xfId="4" applyFont="1" applyFill="1" applyBorder="1" applyAlignment="1">
      <alignment horizontal="center" vertical="top" wrapText="1"/>
    </xf>
    <xf numFmtId="0" fontId="4" fillId="0" borderId="3" xfId="0" applyNumberFormat="1" applyFont="1" applyFill="1" applyBorder="1" applyAlignment="1" applyProtection="1">
      <alignment horizontal="justify" vertical="center" wrapText="1"/>
    </xf>
    <xf numFmtId="4" fontId="2" fillId="0" borderId="3" xfId="4" applyNumberFormat="1" applyFont="1" applyFill="1" applyBorder="1" applyAlignment="1">
      <alignment horizontal="right"/>
    </xf>
    <xf numFmtId="0" fontId="2" fillId="3" borderId="3" xfId="1" applyFont="1" applyFill="1" applyBorder="1" applyAlignment="1">
      <alignment horizontal="justify"/>
    </xf>
    <xf numFmtId="4" fontId="2" fillId="3" borderId="3" xfId="1" applyNumberFormat="1" applyFont="1" applyFill="1" applyBorder="1"/>
    <xf numFmtId="0" fontId="4" fillId="0" borderId="0" xfId="0" applyFont="1" applyBorder="1" applyAlignment="1">
      <alignment horizontal="justify" vertical="top" wrapText="1"/>
    </xf>
    <xf numFmtId="0" fontId="4" fillId="0" borderId="0" xfId="0" applyFont="1" applyBorder="1" applyAlignment="1">
      <alignment horizontal="justify" vertical="center" wrapText="1"/>
    </xf>
    <xf numFmtId="0" fontId="4" fillId="4" borderId="2" xfId="4" applyNumberFormat="1" applyFont="1" applyFill="1" applyBorder="1" applyAlignment="1">
      <alignment horizontal="center" wrapText="1"/>
    </xf>
    <xf numFmtId="0" fontId="2" fillId="4" borderId="2" xfId="4" applyNumberFormat="1" applyFont="1" applyFill="1" applyBorder="1" applyAlignment="1">
      <alignment horizontal="justify" vertical="top" wrapText="1"/>
    </xf>
    <xf numFmtId="0" fontId="4" fillId="0" borderId="3" xfId="0" applyFont="1" applyBorder="1" applyAlignment="1">
      <alignment horizontal="justify" vertical="center" wrapText="1"/>
    </xf>
    <xf numFmtId="0" fontId="2" fillId="3" borderId="4" xfId="4" applyNumberFormat="1" applyFont="1" applyFill="1" applyBorder="1" applyAlignment="1">
      <alignment horizontal="center" wrapText="1"/>
    </xf>
    <xf numFmtId="0" fontId="2" fillId="3" borderId="4" xfId="4" applyNumberFormat="1" applyFont="1" applyFill="1" applyBorder="1" applyAlignment="1">
      <alignment horizontal="justify" vertical="top" wrapText="1"/>
    </xf>
    <xf numFmtId="0" fontId="4" fillId="3" borderId="4" xfId="4" applyFont="1" applyFill="1" applyBorder="1" applyAlignment="1">
      <alignment horizontal="center"/>
    </xf>
    <xf numFmtId="4" fontId="4" fillId="3" borderId="4" xfId="4" applyNumberFormat="1" applyFont="1" applyFill="1" applyBorder="1"/>
    <xf numFmtId="4" fontId="2" fillId="3" borderId="4" xfId="4" applyNumberFormat="1" applyFont="1" applyFill="1" applyBorder="1" applyAlignment="1">
      <alignment horizontal="right"/>
    </xf>
    <xf numFmtId="0" fontId="10" fillId="0" borderId="3" xfId="6" applyFont="1" applyFill="1" applyBorder="1" applyAlignment="1">
      <alignment horizontal="center" wrapText="1"/>
    </xf>
    <xf numFmtId="4" fontId="6" fillId="0" borderId="3" xfId="0" applyNumberFormat="1" applyFont="1" applyFill="1" applyBorder="1"/>
    <xf numFmtId="0" fontId="4" fillId="0" borderId="0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/>
    </xf>
    <xf numFmtId="0" fontId="4" fillId="0" borderId="0" xfId="0" applyFont="1" applyAlignment="1">
      <alignment horizontal="justify"/>
    </xf>
    <xf numFmtId="0" fontId="2" fillId="4" borderId="0" xfId="1" applyFont="1" applyFill="1" applyAlignment="1">
      <alignment horizontal="left" vertical="top"/>
    </xf>
    <xf numFmtId="4" fontId="2" fillId="4" borderId="0" xfId="1" applyNumberFormat="1" applyFont="1" applyFill="1" applyAlignment="1"/>
    <xf numFmtId="0" fontId="12" fillId="4" borderId="0" xfId="1" applyFont="1" applyFill="1" applyBorder="1" applyAlignment="1">
      <alignment horizontal="left" vertical="center"/>
    </xf>
    <xf numFmtId="0" fontId="12" fillId="4" borderId="0" xfId="1" applyFont="1" applyFill="1" applyBorder="1" applyAlignment="1">
      <alignment horizontal="left" vertical="top"/>
    </xf>
    <xf numFmtId="0" fontId="13" fillId="4" borderId="0" xfId="1" applyFont="1" applyFill="1" applyBorder="1"/>
    <xf numFmtId="0" fontId="4" fillId="0" borderId="0" xfId="0" applyNumberFormat="1" applyFont="1" applyBorder="1" applyAlignment="1">
      <alignment horizontal="center" vertical="top"/>
    </xf>
    <xf numFmtId="0" fontId="4" fillId="0" borderId="3" xfId="0" applyFont="1" applyBorder="1" applyAlignment="1">
      <alignment horizontal="center"/>
    </xf>
    <xf numFmtId="0" fontId="7" fillId="4" borderId="1" xfId="0" applyFont="1" applyFill="1" applyBorder="1"/>
    <xf numFmtId="0" fontId="2" fillId="4" borderId="1" xfId="0" applyFont="1" applyFill="1" applyBorder="1"/>
    <xf numFmtId="0" fontId="6" fillId="4" borderId="1" xfId="0" applyFont="1" applyFill="1" applyBorder="1"/>
    <xf numFmtId="0" fontId="7" fillId="0" borderId="0" xfId="0" applyFont="1"/>
    <xf numFmtId="0" fontId="4" fillId="0" borderId="3" xfId="5" applyFont="1" applyFill="1" applyBorder="1" applyAlignment="1">
      <alignment horizontal="center"/>
    </xf>
    <xf numFmtId="4" fontId="2" fillId="0" borderId="3" xfId="0" applyNumberFormat="1" applyFont="1" applyFill="1" applyBorder="1"/>
    <xf numFmtId="0" fontId="4" fillId="0" borderId="3" xfId="0" applyFont="1" applyBorder="1"/>
    <xf numFmtId="2" fontId="10" fillId="0" borderId="0" xfId="0" applyNumberFormat="1" applyFont="1" applyBorder="1"/>
    <xf numFmtId="0" fontId="10" fillId="0" borderId="0" xfId="0" applyFont="1" applyBorder="1"/>
    <xf numFmtId="0" fontId="14" fillId="0" borderId="0" xfId="0" applyFont="1" applyBorder="1"/>
    <xf numFmtId="0" fontId="4" fillId="0" borderId="3" xfId="0" applyNumberFormat="1" applyFont="1" applyBorder="1" applyAlignment="1">
      <alignment horizontal="center" vertical="top"/>
    </xf>
    <xf numFmtId="0" fontId="7" fillId="0" borderId="0" xfId="0" applyFont="1" applyBorder="1"/>
    <xf numFmtId="0" fontId="4" fillId="0" borderId="0" xfId="0" applyFont="1" applyBorder="1" applyAlignment="1">
      <alignment horizontal="center"/>
    </xf>
    <xf numFmtId="2" fontId="4" fillId="0" borderId="0" xfId="0" applyNumberFormat="1" applyFont="1" applyFill="1" applyBorder="1"/>
    <xf numFmtId="4" fontId="2" fillId="0" borderId="0" xfId="0" applyNumberFormat="1" applyFont="1" applyFill="1" applyBorder="1"/>
    <xf numFmtId="0" fontId="4" fillId="0" borderId="0" xfId="0" applyFont="1" applyBorder="1"/>
    <xf numFmtId="43" fontId="16" fillId="0" borderId="0" xfId="7" applyFont="1" applyFill="1" applyBorder="1" applyAlignment="1">
      <alignment vertical="center" wrapText="1"/>
    </xf>
    <xf numFmtId="0" fontId="10" fillId="0" borderId="0" xfId="6" applyFont="1" applyFill="1" applyBorder="1" applyAlignment="1">
      <alignment horizontal="center" wrapText="1"/>
    </xf>
    <xf numFmtId="4" fontId="7" fillId="0" borderId="0" xfId="0" applyNumberFormat="1" applyFont="1" applyFill="1" applyBorder="1"/>
    <xf numFmtId="0" fontId="4" fillId="0" borderId="0" xfId="0" applyFont="1" applyFill="1" applyBorder="1"/>
    <xf numFmtId="0" fontId="7" fillId="0" borderId="3" xfId="0" applyFont="1" applyFill="1" applyBorder="1"/>
    <xf numFmtId="0" fontId="4" fillId="3" borderId="1" xfId="0" applyNumberFormat="1" applyFont="1" applyFill="1" applyBorder="1" applyAlignment="1">
      <alignment horizontal="center"/>
    </xf>
    <xf numFmtId="0" fontId="4" fillId="3" borderId="1" xfId="1" applyFont="1" applyFill="1" applyBorder="1" applyAlignment="1">
      <alignment horizontal="center"/>
    </xf>
    <xf numFmtId="4" fontId="4" fillId="3" borderId="1" xfId="1" applyNumberFormat="1" applyFont="1" applyFill="1" applyBorder="1"/>
    <xf numFmtId="0" fontId="4" fillId="3" borderId="1" xfId="0" applyFont="1" applyFill="1" applyBorder="1"/>
    <xf numFmtId="0" fontId="6" fillId="0" borderId="0" xfId="0" applyFont="1"/>
    <xf numFmtId="0" fontId="4" fillId="0" borderId="4" xfId="0" applyNumberFormat="1" applyFont="1" applyBorder="1" applyAlignment="1">
      <alignment horizontal="center" vertical="top"/>
    </xf>
    <xf numFmtId="0" fontId="4" fillId="0" borderId="4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center"/>
    </xf>
    <xf numFmtId="2" fontId="4" fillId="0" borderId="4" xfId="0" applyNumberFormat="1" applyFont="1" applyFill="1" applyBorder="1"/>
    <xf numFmtId="0" fontId="4" fillId="0" borderId="4" xfId="0" applyFont="1" applyBorder="1"/>
    <xf numFmtId="4" fontId="2" fillId="0" borderId="4" xfId="0" applyNumberFormat="1" applyFont="1" applyFill="1" applyBorder="1"/>
    <xf numFmtId="0" fontId="4" fillId="3" borderId="3" xfId="0" applyNumberFormat="1" applyFont="1" applyFill="1" applyBorder="1" applyAlignment="1">
      <alignment horizontal="center"/>
    </xf>
    <xf numFmtId="0" fontId="4" fillId="3" borderId="3" xfId="1" applyFont="1" applyFill="1" applyBorder="1" applyAlignment="1">
      <alignment horizontal="center"/>
    </xf>
    <xf numFmtId="4" fontId="4" fillId="3" borderId="3" xfId="1" applyNumberFormat="1" applyFont="1" applyFill="1" applyBorder="1"/>
    <xf numFmtId="0" fontId="4" fillId="3" borderId="3" xfId="0" applyFont="1" applyFill="1" applyBorder="1"/>
    <xf numFmtId="0" fontId="17" fillId="0" borderId="0" xfId="0" applyFont="1" applyAlignment="1">
      <alignment horizontal="justify"/>
    </xf>
    <xf numFmtId="0" fontId="4" fillId="4" borderId="0" xfId="0" applyFont="1" applyFill="1" applyBorder="1" applyAlignment="1">
      <alignment horizontal="left" vertical="top"/>
    </xf>
    <xf numFmtId="0" fontId="4" fillId="4" borderId="0" xfId="0" applyFont="1" applyFill="1" applyBorder="1" applyAlignment="1">
      <alignment vertical="top"/>
    </xf>
    <xf numFmtId="0" fontId="4" fillId="0" borderId="0" xfId="0" applyFont="1" applyBorder="1" applyAlignment="1">
      <alignment horizontal="left" vertical="top"/>
    </xf>
    <xf numFmtId="0" fontId="2" fillId="0" borderId="4" xfId="0" applyFont="1" applyFill="1" applyBorder="1" applyAlignment="1">
      <alignment horizontal="left" vertical="top"/>
    </xf>
    <xf numFmtId="4" fontId="2" fillId="0" borderId="4" xfId="0" applyNumberFormat="1" applyFont="1" applyFill="1" applyBorder="1" applyAlignment="1"/>
    <xf numFmtId="0" fontId="4" fillId="0" borderId="3" xfId="0" applyFont="1" applyFill="1" applyBorder="1" applyAlignment="1">
      <alignment horizontal="left" vertical="top"/>
    </xf>
    <xf numFmtId="4" fontId="4" fillId="0" borderId="3" xfId="0" applyNumberFormat="1" applyFont="1" applyFill="1" applyBorder="1" applyAlignment="1"/>
    <xf numFmtId="0" fontId="4" fillId="0" borderId="4" xfId="0" applyFont="1" applyFill="1" applyBorder="1" applyAlignment="1">
      <alignment horizontal="left" vertical="top"/>
    </xf>
    <xf numFmtId="4" fontId="4" fillId="0" borderId="4" xfId="0" applyNumberFormat="1" applyFont="1" applyFill="1" applyBorder="1" applyAlignment="1"/>
    <xf numFmtId="0" fontId="4" fillId="0" borderId="0" xfId="0" applyFont="1" applyFill="1" applyBorder="1" applyAlignment="1">
      <alignment horizontal="left" vertical="top"/>
    </xf>
    <xf numFmtId="0" fontId="2" fillId="0" borderId="3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4" fontId="4" fillId="0" borderId="0" xfId="0" applyNumberFormat="1" applyFont="1" applyFill="1" applyBorder="1" applyAlignment="1"/>
    <xf numFmtId="0" fontId="4" fillId="4" borderId="0" xfId="1" applyFont="1" applyFill="1"/>
    <xf numFmtId="4" fontId="4" fillId="4" borderId="0" xfId="1" applyNumberFormat="1" applyFont="1" applyFill="1"/>
    <xf numFmtId="0" fontId="4" fillId="0" borderId="0" xfId="0" applyFont="1"/>
    <xf numFmtId="0" fontId="4" fillId="0" borderId="0" xfId="5" applyNumberFormat="1" applyFont="1" applyFill="1" applyBorder="1" applyAlignment="1">
      <alignment horizontal="justify" vertical="top" wrapText="1"/>
    </xf>
    <xf numFmtId="0" fontId="4" fillId="0" borderId="5" xfId="0" applyNumberFormat="1" applyFont="1" applyBorder="1" applyAlignment="1">
      <alignment horizontal="center" vertical="top"/>
    </xf>
    <xf numFmtId="0" fontId="4" fillId="0" borderId="5" xfId="0" applyFont="1" applyBorder="1" applyAlignment="1">
      <alignment horizontal="justify" vertical="top" wrapText="1"/>
    </xf>
    <xf numFmtId="0" fontId="10" fillId="0" borderId="5" xfId="0" applyFont="1" applyBorder="1" applyAlignment="1">
      <alignment horizontal="center"/>
    </xf>
    <xf numFmtId="2" fontId="10" fillId="0" borderId="5" xfId="0" applyNumberFormat="1" applyFont="1" applyBorder="1"/>
    <xf numFmtId="0" fontId="10" fillId="0" borderId="5" xfId="0" applyFont="1" applyBorder="1"/>
    <xf numFmtId="0" fontId="14" fillId="0" borderId="5" xfId="0" applyFont="1" applyBorder="1"/>
    <xf numFmtId="0" fontId="18" fillId="0" borderId="0" xfId="0" applyFont="1" applyAlignment="1">
      <alignment vertical="top" wrapText="1"/>
    </xf>
    <xf numFmtId="0" fontId="7" fillId="0" borderId="0" xfId="0" applyFont="1" applyAlignment="1">
      <alignment horizontal="center"/>
    </xf>
    <xf numFmtId="0" fontId="7" fillId="0" borderId="0" xfId="0" applyFont="1" applyFill="1" applyAlignment="1">
      <alignment vertical="top" wrapText="1"/>
    </xf>
    <xf numFmtId="0" fontId="7" fillId="0" borderId="3" xfId="0" applyFont="1" applyFill="1" applyBorder="1" applyAlignment="1">
      <alignment vertical="top"/>
    </xf>
    <xf numFmtId="4" fontId="7" fillId="0" borderId="0" xfId="0" applyNumberFormat="1" applyFont="1"/>
    <xf numFmtId="0" fontId="2" fillId="4" borderId="6" xfId="4" applyFont="1" applyFill="1" applyBorder="1" applyAlignment="1">
      <alignment horizontal="center"/>
    </xf>
    <xf numFmtId="0" fontId="2" fillId="4" borderId="4" xfId="4" applyFont="1" applyFill="1" applyBorder="1" applyAlignment="1">
      <alignment horizontal="center"/>
    </xf>
    <xf numFmtId="0" fontId="2" fillId="4" borderId="7" xfId="4" applyFont="1" applyFill="1" applyBorder="1" applyAlignment="1">
      <alignment horizontal="center"/>
    </xf>
    <xf numFmtId="4" fontId="4" fillId="0" borderId="3" xfId="0" applyNumberFormat="1" applyFont="1" applyFill="1" applyBorder="1" applyProtection="1">
      <protection locked="0"/>
    </xf>
    <xf numFmtId="0" fontId="10" fillId="0" borderId="0" xfId="0" applyFont="1" applyBorder="1" applyProtection="1">
      <protection locked="0"/>
    </xf>
    <xf numFmtId="4" fontId="4" fillId="0" borderId="0" xfId="4" applyNumberFormat="1" applyFont="1" applyFill="1" applyBorder="1" applyProtection="1">
      <protection locked="0"/>
    </xf>
    <xf numFmtId="4" fontId="4" fillId="0" borderId="3" xfId="4" applyNumberFormat="1" applyFont="1" applyFill="1" applyBorder="1" applyProtection="1">
      <protection locked="0"/>
    </xf>
    <xf numFmtId="4" fontId="4" fillId="3" borderId="4" xfId="4" applyNumberFormat="1" applyFont="1" applyFill="1" applyBorder="1" applyProtection="1">
      <protection locked="0"/>
    </xf>
    <xf numFmtId="4" fontId="4" fillId="0" borderId="0" xfId="0" applyNumberFormat="1" applyFont="1" applyFill="1" applyBorder="1" applyProtection="1">
      <protection locked="0"/>
    </xf>
    <xf numFmtId="43" fontId="15" fillId="0" borderId="0" xfId="7" applyFont="1" applyFill="1" applyBorder="1" applyAlignment="1" applyProtection="1">
      <alignment horizontal="center" vertical="center" wrapText="1"/>
      <protection locked="0"/>
    </xf>
    <xf numFmtId="4" fontId="7" fillId="0" borderId="3" xfId="0" applyNumberFormat="1" applyFont="1" applyFill="1" applyBorder="1" applyProtection="1">
      <protection locked="0"/>
    </xf>
    <xf numFmtId="4" fontId="4" fillId="3" borderId="1" xfId="1" applyNumberFormat="1" applyFont="1" applyFill="1" applyBorder="1" applyProtection="1">
      <protection locked="0"/>
    </xf>
    <xf numFmtId="4" fontId="4" fillId="3" borderId="3" xfId="4" applyNumberFormat="1" applyFont="1" applyFill="1" applyBorder="1" applyProtection="1">
      <protection locked="0"/>
    </xf>
    <xf numFmtId="4" fontId="4" fillId="0" borderId="4" xfId="0" applyNumberFormat="1" applyFont="1" applyFill="1" applyBorder="1" applyProtection="1">
      <protection locked="0"/>
    </xf>
    <xf numFmtId="4" fontId="2" fillId="4" borderId="0" xfId="1" applyNumberFormat="1" applyFont="1" applyFill="1" applyAlignment="1" applyProtection="1">
      <protection locked="0"/>
    </xf>
    <xf numFmtId="0" fontId="2" fillId="4" borderId="0" xfId="1" applyFont="1" applyFill="1" applyAlignment="1" applyProtection="1">
      <alignment horizontal="left" vertical="top"/>
      <protection locked="0"/>
    </xf>
  </cellXfs>
  <cellStyles count="10">
    <cellStyle name="Neutral 10" xfId="2"/>
    <cellStyle name="Neutralno" xfId="1" builtinId="28"/>
    <cellStyle name="Normal 140" xfId="4"/>
    <cellStyle name="Normal 3 10" xfId="3"/>
    <cellStyle name="Obično" xfId="0" builtinId="0"/>
    <cellStyle name="Obično 2" xfId="6"/>
    <cellStyle name="Obično 31" xfId="5"/>
    <cellStyle name="Obično 4" xfId="8"/>
    <cellStyle name="Zarez 2" xfId="7"/>
    <cellStyle name="Zarez 3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476214</xdr:colOff>
      <xdr:row>5</xdr:row>
      <xdr:rowOff>111126</xdr:rowOff>
    </xdr:from>
    <xdr:to>
      <xdr:col>5</xdr:col>
      <xdr:colOff>65086</xdr:colOff>
      <xdr:row>23</xdr:row>
      <xdr:rowOff>103187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CA1E1D33-795F-4052-A265-27D7F24C9AB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b="6711"/>
        <a:stretch/>
      </xdr:blipFill>
      <xdr:spPr>
        <a:xfrm>
          <a:off x="817527" y="1063626"/>
          <a:ext cx="3906872" cy="342106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476214</xdr:colOff>
      <xdr:row>5</xdr:row>
      <xdr:rowOff>111126</xdr:rowOff>
    </xdr:from>
    <xdr:to>
      <xdr:col>5</xdr:col>
      <xdr:colOff>65086</xdr:colOff>
      <xdr:row>23</xdr:row>
      <xdr:rowOff>103187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CF4C4807-9FB4-4A07-AD15-61F0C93FFF2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b="6711"/>
        <a:stretch/>
      </xdr:blipFill>
      <xdr:spPr>
        <a:xfrm>
          <a:off x="819114" y="1063626"/>
          <a:ext cx="3903697" cy="342106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476214</xdr:colOff>
      <xdr:row>5</xdr:row>
      <xdr:rowOff>111126</xdr:rowOff>
    </xdr:from>
    <xdr:to>
      <xdr:col>5</xdr:col>
      <xdr:colOff>65086</xdr:colOff>
      <xdr:row>23</xdr:row>
      <xdr:rowOff>103187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EA7BB76C-BA88-41DC-A0A8-BC8099605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b="6711"/>
        <a:stretch/>
      </xdr:blipFill>
      <xdr:spPr>
        <a:xfrm>
          <a:off x="819114" y="1063626"/>
          <a:ext cx="3903697" cy="34210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38"/>
  <sheetViews>
    <sheetView tabSelected="1" view="pageBreakPreview" zoomScale="120" zoomScaleNormal="100" zoomScaleSheetLayoutView="120" workbookViewId="0">
      <selection activeCell="E36" sqref="E36"/>
    </sheetView>
  </sheetViews>
  <sheetFormatPr defaultColWidth="9.140625" defaultRowHeight="15"/>
  <cols>
    <col min="1" max="1" width="9.140625" style="61" bestFit="1" customWidth="1"/>
    <col min="2" max="2" width="39.7109375" style="50" customWidth="1"/>
    <col min="3" max="3" width="6.5703125" style="61" bestFit="1" customWidth="1"/>
    <col min="4" max="4" width="8.28515625" style="61" bestFit="1" customWidth="1"/>
    <col min="5" max="5" width="10.140625" style="61" bestFit="1" customWidth="1"/>
    <col min="6" max="6" width="10.85546875" style="83" customWidth="1"/>
    <col min="7" max="7" width="9.5703125" style="61" customWidth="1"/>
    <col min="8" max="20" width="9.140625" style="61"/>
    <col min="21" max="21" width="129.28515625" style="61" customWidth="1"/>
    <col min="22" max="16384" width="9.140625" style="61"/>
  </cols>
  <sheetData>
    <row r="1" spans="1:7">
      <c r="A1" s="58"/>
      <c r="B1" s="59" t="s">
        <v>16</v>
      </c>
      <c r="C1" s="58"/>
      <c r="D1" s="58"/>
      <c r="E1" s="58"/>
      <c r="F1" s="60"/>
      <c r="G1" s="58"/>
    </row>
    <row r="2" spans="1:7">
      <c r="A2" s="38"/>
      <c r="B2" s="39" t="s">
        <v>27</v>
      </c>
      <c r="C2" s="123" t="s">
        <v>42</v>
      </c>
      <c r="D2" s="124"/>
      <c r="E2" s="124"/>
      <c r="F2" s="124"/>
      <c r="G2" s="125"/>
    </row>
    <row r="3" spans="1:7">
      <c r="A3" s="1" t="s">
        <v>0</v>
      </c>
      <c r="B3" s="6" t="s">
        <v>1</v>
      </c>
      <c r="C3" s="2" t="s">
        <v>2</v>
      </c>
      <c r="D3" s="2" t="s">
        <v>3</v>
      </c>
      <c r="E3" s="2" t="s">
        <v>4</v>
      </c>
      <c r="F3" s="28" t="s">
        <v>5</v>
      </c>
      <c r="G3" s="2" t="s">
        <v>6</v>
      </c>
    </row>
    <row r="4" spans="1:7">
      <c r="A4" s="3"/>
      <c r="B4" s="7"/>
      <c r="C4" s="2"/>
      <c r="D4" s="4"/>
      <c r="E4" s="4"/>
      <c r="F4" s="29"/>
      <c r="G4" s="4"/>
    </row>
    <row r="5" spans="1:7">
      <c r="A5" s="3"/>
      <c r="B5" s="7" t="s">
        <v>9</v>
      </c>
      <c r="C5" s="2"/>
      <c r="D5" s="4"/>
      <c r="E5" s="4"/>
      <c r="F5" s="29"/>
      <c r="G5" s="4"/>
    </row>
    <row r="6" spans="1:7">
      <c r="A6" s="13"/>
      <c r="B6" s="14"/>
      <c r="C6" s="15"/>
      <c r="D6" s="16"/>
      <c r="E6" s="16"/>
      <c r="F6" s="18"/>
      <c r="G6" s="16"/>
    </row>
    <row r="7" spans="1:7">
      <c r="A7" s="13"/>
      <c r="B7" s="14"/>
      <c r="C7" s="15"/>
      <c r="D7" s="16"/>
      <c r="E7" s="16"/>
      <c r="F7" s="18"/>
      <c r="G7" s="16"/>
    </row>
    <row r="8" spans="1:7">
      <c r="A8" s="13"/>
      <c r="B8" s="14"/>
      <c r="C8" s="15"/>
      <c r="D8" s="16"/>
      <c r="E8" s="16"/>
      <c r="F8" s="18"/>
      <c r="G8" s="16"/>
    </row>
    <row r="9" spans="1:7">
      <c r="A9" s="13"/>
      <c r="B9" s="14"/>
      <c r="C9" s="15"/>
      <c r="D9" s="16"/>
      <c r="E9" s="16"/>
      <c r="F9" s="18"/>
      <c r="G9" s="16"/>
    </row>
    <row r="10" spans="1:7">
      <c r="A10" s="13"/>
      <c r="B10" s="14"/>
      <c r="C10" s="15"/>
      <c r="D10" s="16"/>
      <c r="E10" s="16"/>
      <c r="F10" s="18"/>
      <c r="G10" s="16"/>
    </row>
    <row r="11" spans="1:7">
      <c r="A11" s="13"/>
      <c r="B11" s="14"/>
      <c r="C11" s="15"/>
      <c r="D11" s="16"/>
      <c r="E11" s="16"/>
      <c r="F11" s="18"/>
      <c r="G11" s="16"/>
    </row>
    <row r="12" spans="1:7">
      <c r="A12" s="13"/>
      <c r="B12" s="14"/>
      <c r="C12" s="15"/>
      <c r="D12" s="16"/>
      <c r="E12" s="16"/>
      <c r="F12" s="18"/>
      <c r="G12" s="16"/>
    </row>
    <row r="13" spans="1:7">
      <c r="A13" s="13"/>
      <c r="B13" s="14"/>
      <c r="C13" s="15"/>
      <c r="D13" s="16"/>
      <c r="E13" s="16"/>
      <c r="F13" s="18"/>
      <c r="G13" s="16"/>
    </row>
    <row r="14" spans="1:7">
      <c r="A14" s="13"/>
      <c r="B14" s="14"/>
      <c r="C14" s="15"/>
      <c r="D14" s="16"/>
      <c r="E14" s="16"/>
      <c r="F14" s="18"/>
      <c r="G14" s="16"/>
    </row>
    <row r="15" spans="1:7">
      <c r="A15" s="13"/>
      <c r="B15" s="14"/>
      <c r="C15" s="15"/>
      <c r="D15" s="16"/>
      <c r="E15" s="16"/>
      <c r="F15" s="18"/>
      <c r="G15" s="16"/>
    </row>
    <row r="16" spans="1:7">
      <c r="A16" s="13"/>
      <c r="B16" s="14"/>
      <c r="C16" s="15"/>
      <c r="D16" s="16"/>
      <c r="E16" s="16"/>
      <c r="F16" s="18"/>
      <c r="G16" s="16"/>
    </row>
    <row r="17" spans="1:7">
      <c r="A17" s="13"/>
      <c r="B17" s="14"/>
      <c r="C17" s="15"/>
      <c r="D17" s="16"/>
      <c r="E17" s="16"/>
      <c r="F17" s="18"/>
      <c r="G17" s="16"/>
    </row>
    <row r="18" spans="1:7">
      <c r="A18" s="13"/>
      <c r="B18" s="14"/>
      <c r="C18" s="15"/>
      <c r="D18" s="16"/>
      <c r="E18" s="16"/>
      <c r="F18" s="18"/>
      <c r="G18" s="16"/>
    </row>
    <row r="19" spans="1:7">
      <c r="A19" s="13"/>
      <c r="B19" s="14"/>
      <c r="C19" s="15"/>
      <c r="D19" s="16"/>
      <c r="E19" s="16"/>
      <c r="F19" s="18"/>
      <c r="G19" s="16"/>
    </row>
    <row r="20" spans="1:7">
      <c r="A20" s="13"/>
      <c r="B20" s="14"/>
      <c r="C20" s="15"/>
      <c r="D20" s="16"/>
      <c r="E20" s="16"/>
      <c r="F20" s="18"/>
      <c r="G20" s="16"/>
    </row>
    <row r="21" spans="1:7">
      <c r="A21" s="13"/>
      <c r="B21" s="14"/>
      <c r="C21" s="15"/>
      <c r="D21" s="16"/>
      <c r="E21" s="16"/>
      <c r="F21" s="18"/>
      <c r="G21" s="16"/>
    </row>
    <row r="22" spans="1:7">
      <c r="A22" s="13"/>
      <c r="B22" s="14"/>
      <c r="C22" s="15"/>
      <c r="D22" s="16"/>
      <c r="E22" s="16"/>
      <c r="F22" s="18"/>
      <c r="G22" s="16"/>
    </row>
    <row r="23" spans="1:7">
      <c r="A23" s="13"/>
      <c r="B23" s="14"/>
      <c r="C23" s="15"/>
      <c r="D23" s="16"/>
      <c r="E23" s="16"/>
      <c r="F23" s="18"/>
      <c r="G23" s="16"/>
    </row>
    <row r="24" spans="1:7">
      <c r="A24" s="13"/>
      <c r="B24" s="14"/>
      <c r="C24" s="15"/>
      <c r="D24" s="16"/>
      <c r="E24" s="16"/>
      <c r="F24" s="18"/>
      <c r="G24" s="16"/>
    </row>
    <row r="25" spans="1:7">
      <c r="A25" s="13"/>
      <c r="B25" s="14"/>
      <c r="C25" s="15"/>
      <c r="D25" s="16"/>
      <c r="E25" s="16"/>
      <c r="F25" s="18"/>
      <c r="G25" s="16"/>
    </row>
    <row r="26" spans="1:7">
      <c r="A26" s="13"/>
      <c r="B26" s="14"/>
      <c r="C26" s="15"/>
      <c r="D26" s="16"/>
      <c r="E26" s="16"/>
      <c r="F26" s="18"/>
      <c r="G26" s="16"/>
    </row>
    <row r="27" spans="1:7" ht="26.25">
      <c r="A27" s="23" t="s">
        <v>22</v>
      </c>
      <c r="B27" s="24" t="s">
        <v>10</v>
      </c>
      <c r="C27" s="62" t="s">
        <v>26</v>
      </c>
      <c r="D27" s="26">
        <v>1</v>
      </c>
      <c r="E27" s="126"/>
      <c r="F27" s="63">
        <f>D27*E27</f>
        <v>0</v>
      </c>
      <c r="G27" s="64"/>
    </row>
    <row r="28" spans="1:7" ht="95.25" customHeight="1">
      <c r="A28" s="56" t="s">
        <v>23</v>
      </c>
      <c r="B28" s="37" t="s">
        <v>28</v>
      </c>
      <c r="C28" s="65"/>
      <c r="D28" s="69"/>
      <c r="E28" s="127"/>
      <c r="F28" s="67"/>
      <c r="G28" s="66"/>
    </row>
    <row r="29" spans="1:7" ht="24.75" customHeight="1">
      <c r="A29" s="68"/>
      <c r="B29" s="40" t="s">
        <v>29</v>
      </c>
      <c r="C29" s="57" t="s">
        <v>25</v>
      </c>
      <c r="D29" s="26">
        <v>110</v>
      </c>
      <c r="E29" s="126"/>
      <c r="F29" s="63">
        <f>D29*E29</f>
        <v>0</v>
      </c>
      <c r="G29" s="64"/>
    </row>
    <row r="30" spans="1:7" ht="44.25" customHeight="1">
      <c r="A30" s="56" t="s">
        <v>50</v>
      </c>
      <c r="B30" s="36" t="s">
        <v>30</v>
      </c>
      <c r="C30" s="15"/>
      <c r="D30" s="16"/>
      <c r="E30" s="128"/>
      <c r="F30" s="18"/>
      <c r="G30" s="16"/>
    </row>
    <row r="31" spans="1:7">
      <c r="A31" s="31"/>
      <c r="B31" s="32" t="s">
        <v>32</v>
      </c>
      <c r="C31" s="57" t="s">
        <v>31</v>
      </c>
      <c r="D31" s="25">
        <v>330</v>
      </c>
      <c r="E31" s="129"/>
      <c r="F31" s="33">
        <f>D31*E31</f>
        <v>0</v>
      </c>
      <c r="G31" s="25"/>
    </row>
    <row r="32" spans="1:7">
      <c r="A32" s="41"/>
      <c r="B32" s="42" t="s">
        <v>7</v>
      </c>
      <c r="C32" s="43"/>
      <c r="D32" s="44"/>
      <c r="E32" s="130"/>
      <c r="F32" s="45"/>
      <c r="G32" s="44"/>
    </row>
    <row r="33" spans="1:21" ht="63.75">
      <c r="A33" s="56" t="s">
        <v>17</v>
      </c>
      <c r="B33" s="37" t="s">
        <v>34</v>
      </c>
      <c r="C33" s="70"/>
      <c r="D33" s="71"/>
      <c r="E33" s="131"/>
      <c r="F33" s="72"/>
      <c r="G33" s="73"/>
    </row>
    <row r="34" spans="1:21" ht="25.5">
      <c r="A34" s="68"/>
      <c r="B34" s="40" t="s">
        <v>33</v>
      </c>
      <c r="C34" s="57" t="s">
        <v>25</v>
      </c>
      <c r="D34" s="26">
        <v>120</v>
      </c>
      <c r="E34" s="126"/>
      <c r="F34" s="63">
        <f>D34*E34</f>
        <v>0</v>
      </c>
      <c r="G34" s="64"/>
    </row>
    <row r="35" spans="1:21">
      <c r="A35" s="17" t="s">
        <v>18</v>
      </c>
      <c r="B35" s="48" t="s">
        <v>35</v>
      </c>
      <c r="C35" s="75"/>
      <c r="D35" s="76"/>
      <c r="E35" s="132"/>
      <c r="F35" s="74"/>
      <c r="G35" s="77"/>
    </row>
    <row r="36" spans="1:21" ht="217.5" customHeight="1">
      <c r="A36" s="121"/>
      <c r="B36" s="49" t="s">
        <v>47</v>
      </c>
      <c r="C36" s="46" t="s">
        <v>15</v>
      </c>
      <c r="D36" s="9">
        <v>340</v>
      </c>
      <c r="E36" s="133"/>
      <c r="F36" s="47">
        <f>SUM(D36*E36)</f>
        <v>0</v>
      </c>
      <c r="G36" s="78"/>
      <c r="I36" s="120"/>
      <c r="J36" s="120"/>
      <c r="K36" s="120"/>
      <c r="L36" s="120"/>
      <c r="M36" s="120"/>
      <c r="N36" s="120"/>
      <c r="O36" s="120"/>
      <c r="U36" s="119"/>
    </row>
    <row r="37" spans="1:21">
      <c r="A37" s="68"/>
      <c r="B37" s="40"/>
      <c r="C37" s="57"/>
      <c r="D37" s="26"/>
      <c r="E37" s="126"/>
      <c r="F37" s="63"/>
      <c r="G37" s="64"/>
      <c r="I37" s="120"/>
      <c r="J37" s="120"/>
      <c r="K37" s="120"/>
      <c r="L37" s="120"/>
      <c r="M37" s="120"/>
      <c r="N37" s="120"/>
      <c r="O37" s="120"/>
    </row>
    <row r="38" spans="1:21">
      <c r="A38" s="79"/>
      <c r="B38" s="8" t="s">
        <v>52</v>
      </c>
      <c r="C38" s="80"/>
      <c r="D38" s="81"/>
      <c r="E38" s="134"/>
      <c r="F38" s="5">
        <f>SUM(F27:F37)</f>
        <v>0</v>
      </c>
      <c r="G38" s="82"/>
      <c r="I38" s="120"/>
      <c r="J38" s="120"/>
      <c r="K38" s="120"/>
      <c r="L38" s="120"/>
      <c r="M38" s="120"/>
      <c r="N38" s="120"/>
      <c r="O38" s="120"/>
    </row>
  </sheetData>
  <sheetProtection password="F40E" sheet="1" objects="1" scenarios="1"/>
  <mergeCells count="1">
    <mergeCell ref="C2:G2"/>
  </mergeCells>
  <pageMargins left="0.98425196850393704" right="0.31496062992125984" top="0.74803149606299213" bottom="0.74803149606299213" header="0.31496062992125984" footer="0.31496062992125984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U38"/>
  <sheetViews>
    <sheetView view="pageBreakPreview" topLeftCell="A18" zoomScale="120" zoomScaleNormal="100" zoomScaleSheetLayoutView="120" workbookViewId="0">
      <selection activeCell="E28" sqref="E28"/>
    </sheetView>
  </sheetViews>
  <sheetFormatPr defaultColWidth="9.140625" defaultRowHeight="15"/>
  <cols>
    <col min="1" max="1" width="5.140625" style="61" bestFit="1" customWidth="1"/>
    <col min="2" max="2" width="39.7109375" style="50" customWidth="1"/>
    <col min="3" max="3" width="6.5703125" style="61" bestFit="1" customWidth="1"/>
    <col min="4" max="4" width="8.28515625" style="61" bestFit="1" customWidth="1"/>
    <col min="5" max="5" width="10.140625" style="61" bestFit="1" customWidth="1"/>
    <col min="6" max="6" width="10.85546875" style="83" customWidth="1"/>
    <col min="7" max="7" width="9.5703125" style="61" customWidth="1"/>
    <col min="8" max="20" width="9.140625" style="61"/>
    <col min="21" max="21" width="129.28515625" style="61" customWidth="1"/>
    <col min="22" max="16384" width="9.140625" style="61"/>
  </cols>
  <sheetData>
    <row r="1" spans="1:7">
      <c r="A1" s="58"/>
      <c r="B1" s="59" t="s">
        <v>16</v>
      </c>
      <c r="C1" s="58"/>
      <c r="D1" s="58"/>
      <c r="E1" s="58"/>
      <c r="F1" s="60"/>
      <c r="G1" s="58"/>
    </row>
    <row r="2" spans="1:7">
      <c r="A2" s="38"/>
      <c r="B2" s="39" t="s">
        <v>39</v>
      </c>
      <c r="C2" s="123" t="s">
        <v>41</v>
      </c>
      <c r="D2" s="124"/>
      <c r="E2" s="124"/>
      <c r="F2" s="124"/>
      <c r="G2" s="125"/>
    </row>
    <row r="3" spans="1:7">
      <c r="A3" s="1" t="s">
        <v>0</v>
      </c>
      <c r="B3" s="6" t="s">
        <v>1</v>
      </c>
      <c r="C3" s="2" t="s">
        <v>2</v>
      </c>
      <c r="D3" s="2" t="s">
        <v>3</v>
      </c>
      <c r="E3" s="2" t="s">
        <v>4</v>
      </c>
      <c r="F3" s="28" t="s">
        <v>5</v>
      </c>
      <c r="G3" s="2" t="s">
        <v>6</v>
      </c>
    </row>
    <row r="4" spans="1:7">
      <c r="A4" s="3"/>
      <c r="B4" s="7"/>
      <c r="C4" s="2"/>
      <c r="D4" s="4"/>
      <c r="E4" s="4"/>
      <c r="F4" s="29"/>
      <c r="G4" s="4"/>
    </row>
    <row r="5" spans="1:7">
      <c r="A5" s="3"/>
      <c r="B5" s="7" t="s">
        <v>9</v>
      </c>
      <c r="C5" s="2"/>
      <c r="D5" s="4"/>
      <c r="E5" s="4"/>
      <c r="F5" s="29"/>
      <c r="G5" s="4"/>
    </row>
    <row r="6" spans="1:7">
      <c r="A6" s="13"/>
      <c r="B6" s="14"/>
      <c r="C6" s="15"/>
      <c r="D6" s="16"/>
      <c r="E6" s="16"/>
      <c r="F6" s="18"/>
      <c r="G6" s="16"/>
    </row>
    <row r="7" spans="1:7">
      <c r="A7" s="13"/>
      <c r="B7" s="14"/>
      <c r="C7" s="15"/>
      <c r="D7" s="16"/>
      <c r="E7" s="16"/>
      <c r="F7" s="18"/>
      <c r="G7" s="16"/>
    </row>
    <row r="8" spans="1:7">
      <c r="A8" s="13"/>
      <c r="B8" s="14"/>
      <c r="C8" s="15"/>
      <c r="D8" s="16"/>
      <c r="E8" s="16"/>
      <c r="F8" s="18"/>
      <c r="G8" s="16"/>
    </row>
    <row r="9" spans="1:7">
      <c r="A9" s="13"/>
      <c r="B9" s="14"/>
      <c r="C9" s="15"/>
      <c r="D9" s="16"/>
      <c r="E9" s="16"/>
      <c r="F9" s="18"/>
      <c r="G9" s="16"/>
    </row>
    <row r="10" spans="1:7">
      <c r="A10" s="13"/>
      <c r="B10" s="14"/>
      <c r="C10" s="15"/>
      <c r="D10" s="16"/>
      <c r="E10" s="16"/>
      <c r="F10" s="18"/>
      <c r="G10" s="16"/>
    </row>
    <row r="11" spans="1:7">
      <c r="A11" s="13"/>
      <c r="B11" s="14"/>
      <c r="C11" s="15"/>
      <c r="D11" s="16"/>
      <c r="E11" s="16"/>
      <c r="F11" s="18"/>
      <c r="G11" s="16"/>
    </row>
    <row r="12" spans="1:7">
      <c r="A12" s="13"/>
      <c r="B12" s="14"/>
      <c r="C12" s="15"/>
      <c r="D12" s="16"/>
      <c r="E12" s="16"/>
      <c r="F12" s="18"/>
      <c r="G12" s="16"/>
    </row>
    <row r="13" spans="1:7">
      <c r="A13" s="13"/>
      <c r="B13" s="14"/>
      <c r="C13" s="15"/>
      <c r="D13" s="16"/>
      <c r="E13" s="16"/>
      <c r="F13" s="18"/>
      <c r="G13" s="16"/>
    </row>
    <row r="14" spans="1:7">
      <c r="A14" s="13"/>
      <c r="B14" s="14"/>
      <c r="C14" s="15"/>
      <c r="D14" s="16"/>
      <c r="E14" s="16"/>
      <c r="F14" s="18"/>
      <c r="G14" s="16"/>
    </row>
    <row r="15" spans="1:7">
      <c r="A15" s="13"/>
      <c r="B15" s="14"/>
      <c r="C15" s="15"/>
      <c r="D15" s="16"/>
      <c r="E15" s="16"/>
      <c r="F15" s="18"/>
      <c r="G15" s="16"/>
    </row>
    <row r="16" spans="1:7">
      <c r="A16" s="13"/>
      <c r="B16" s="14"/>
      <c r="C16" s="15"/>
      <c r="D16" s="16"/>
      <c r="E16" s="16"/>
      <c r="F16" s="18"/>
      <c r="G16" s="16"/>
    </row>
    <row r="17" spans="1:7">
      <c r="A17" s="13"/>
      <c r="B17" s="14"/>
      <c r="C17" s="15"/>
      <c r="D17" s="16"/>
      <c r="E17" s="16"/>
      <c r="F17" s="18"/>
      <c r="G17" s="16"/>
    </row>
    <row r="18" spans="1:7">
      <c r="A18" s="13"/>
      <c r="B18" s="14"/>
      <c r="C18" s="15"/>
      <c r="D18" s="16"/>
      <c r="E18" s="16"/>
      <c r="F18" s="18"/>
      <c r="G18" s="16"/>
    </row>
    <row r="19" spans="1:7">
      <c r="A19" s="13"/>
      <c r="B19" s="14"/>
      <c r="C19" s="15"/>
      <c r="D19" s="16"/>
      <c r="E19" s="16"/>
      <c r="F19" s="18"/>
      <c r="G19" s="16"/>
    </row>
    <row r="20" spans="1:7">
      <c r="A20" s="13"/>
      <c r="B20" s="14"/>
      <c r="C20" s="15"/>
      <c r="D20" s="16"/>
      <c r="E20" s="16"/>
      <c r="F20" s="18"/>
      <c r="G20" s="16"/>
    </row>
    <row r="21" spans="1:7">
      <c r="A21" s="13"/>
      <c r="B21" s="14"/>
      <c r="C21" s="15"/>
      <c r="D21" s="16"/>
      <c r="E21" s="16"/>
      <c r="F21" s="18"/>
      <c r="G21" s="16"/>
    </row>
    <row r="22" spans="1:7">
      <c r="A22" s="13"/>
      <c r="B22" s="14"/>
      <c r="C22" s="15"/>
      <c r="D22" s="16"/>
      <c r="E22" s="16"/>
      <c r="F22" s="18"/>
      <c r="G22" s="16"/>
    </row>
    <row r="23" spans="1:7">
      <c r="A23" s="13"/>
      <c r="B23" s="14"/>
      <c r="C23" s="15"/>
      <c r="D23" s="16"/>
      <c r="E23" s="16"/>
      <c r="F23" s="18"/>
      <c r="G23" s="16"/>
    </row>
    <row r="24" spans="1:7">
      <c r="A24" s="13"/>
      <c r="B24" s="14"/>
      <c r="C24" s="15"/>
      <c r="D24" s="16"/>
      <c r="E24" s="16"/>
      <c r="F24" s="18"/>
      <c r="G24" s="16"/>
    </row>
    <row r="25" spans="1:7">
      <c r="A25" s="13"/>
      <c r="B25" s="14"/>
      <c r="C25" s="15"/>
      <c r="D25" s="16"/>
      <c r="E25" s="16"/>
      <c r="F25" s="18"/>
      <c r="G25" s="16"/>
    </row>
    <row r="26" spans="1:7">
      <c r="A26" s="13"/>
      <c r="B26" s="14"/>
      <c r="C26" s="15"/>
      <c r="D26" s="16"/>
      <c r="E26" s="16"/>
      <c r="F26" s="18"/>
      <c r="G26" s="16"/>
    </row>
    <row r="27" spans="1:7" ht="26.25">
      <c r="A27" s="23" t="s">
        <v>22</v>
      </c>
      <c r="B27" s="24" t="s">
        <v>10</v>
      </c>
      <c r="C27" s="62" t="s">
        <v>26</v>
      </c>
      <c r="D27" s="26">
        <v>1</v>
      </c>
      <c r="E27" s="126"/>
      <c r="F27" s="63">
        <f>D27*E27</f>
        <v>0</v>
      </c>
      <c r="G27" s="64"/>
    </row>
    <row r="28" spans="1:7" ht="95.25" customHeight="1">
      <c r="A28" s="56" t="s">
        <v>23</v>
      </c>
      <c r="B28" s="37" t="s">
        <v>28</v>
      </c>
      <c r="C28" s="65"/>
      <c r="D28" s="69"/>
      <c r="E28" s="127"/>
      <c r="F28" s="67"/>
      <c r="G28" s="66"/>
    </row>
    <row r="29" spans="1:7" ht="24.75" customHeight="1">
      <c r="A29" s="68"/>
      <c r="B29" s="40" t="s">
        <v>29</v>
      </c>
      <c r="C29" s="57" t="s">
        <v>25</v>
      </c>
      <c r="D29" s="26">
        <v>65</v>
      </c>
      <c r="E29" s="126"/>
      <c r="F29" s="63">
        <f>D29*E29</f>
        <v>0</v>
      </c>
      <c r="G29" s="64"/>
    </row>
    <row r="30" spans="1:7" ht="44.25" customHeight="1">
      <c r="A30" s="56" t="s">
        <v>50</v>
      </c>
      <c r="B30" s="36" t="s">
        <v>30</v>
      </c>
      <c r="C30" s="15"/>
      <c r="D30" s="16"/>
      <c r="E30" s="128"/>
      <c r="F30" s="18"/>
      <c r="G30" s="16"/>
    </row>
    <row r="31" spans="1:7">
      <c r="A31" s="31"/>
      <c r="B31" s="32" t="s">
        <v>32</v>
      </c>
      <c r="C31" s="57" t="s">
        <v>31</v>
      </c>
      <c r="D31" s="25">
        <v>240</v>
      </c>
      <c r="E31" s="129"/>
      <c r="F31" s="33">
        <f>D31*E31</f>
        <v>0</v>
      </c>
      <c r="G31" s="25"/>
    </row>
    <row r="32" spans="1:7">
      <c r="A32" s="41"/>
      <c r="B32" s="42" t="s">
        <v>7</v>
      </c>
      <c r="C32" s="43"/>
      <c r="D32" s="44"/>
      <c r="E32" s="130"/>
      <c r="F32" s="45"/>
      <c r="G32" s="44"/>
    </row>
    <row r="33" spans="1:21" ht="63.75">
      <c r="A33" s="56" t="s">
        <v>17</v>
      </c>
      <c r="B33" s="37" t="s">
        <v>34</v>
      </c>
      <c r="C33" s="70"/>
      <c r="D33" s="71"/>
      <c r="E33" s="131"/>
      <c r="F33" s="72"/>
      <c r="G33" s="73"/>
    </row>
    <row r="34" spans="1:21" ht="25.5">
      <c r="A34" s="68"/>
      <c r="B34" s="40" t="s">
        <v>33</v>
      </c>
      <c r="C34" s="57" t="s">
        <v>25</v>
      </c>
      <c r="D34" s="26">
        <v>75</v>
      </c>
      <c r="E34" s="126"/>
      <c r="F34" s="63">
        <f>D34*E34</f>
        <v>0</v>
      </c>
      <c r="G34" s="64"/>
    </row>
    <row r="35" spans="1:21">
      <c r="A35" s="17" t="s">
        <v>18</v>
      </c>
      <c r="B35" s="48" t="s">
        <v>35</v>
      </c>
      <c r="C35" s="75"/>
      <c r="D35" s="76"/>
      <c r="E35" s="132"/>
      <c r="F35" s="74"/>
      <c r="G35" s="77"/>
    </row>
    <row r="36" spans="1:21" ht="201" customHeight="1">
      <c r="A36" s="121"/>
      <c r="B36" s="49" t="s">
        <v>48</v>
      </c>
      <c r="C36" s="46" t="s">
        <v>15</v>
      </c>
      <c r="D36" s="9">
        <v>215</v>
      </c>
      <c r="E36" s="133"/>
      <c r="F36" s="47">
        <f>SUM(D36*E36)</f>
        <v>0</v>
      </c>
      <c r="G36" s="78"/>
      <c r="I36" s="120"/>
      <c r="J36" s="120"/>
      <c r="K36" s="120"/>
      <c r="L36" s="120"/>
      <c r="M36" s="120"/>
      <c r="N36" s="120"/>
      <c r="O36" s="120"/>
      <c r="U36" s="119"/>
    </row>
    <row r="37" spans="1:21">
      <c r="A37" s="68"/>
      <c r="B37" s="40"/>
      <c r="C37" s="57"/>
      <c r="D37" s="26"/>
      <c r="E37" s="126"/>
      <c r="F37" s="63"/>
      <c r="G37" s="64"/>
      <c r="I37" s="120"/>
      <c r="J37" s="120"/>
      <c r="K37" s="120"/>
      <c r="L37" s="120"/>
      <c r="M37" s="120"/>
      <c r="N37" s="120"/>
      <c r="O37" s="120"/>
    </row>
    <row r="38" spans="1:21">
      <c r="A38" s="79"/>
      <c r="B38" s="8" t="s">
        <v>51</v>
      </c>
      <c r="C38" s="80"/>
      <c r="D38" s="81"/>
      <c r="E38" s="134"/>
      <c r="F38" s="5">
        <f>SUM(F27:F36)</f>
        <v>0</v>
      </c>
      <c r="G38" s="82"/>
      <c r="I38" s="120"/>
      <c r="J38" s="120"/>
      <c r="K38" s="120"/>
      <c r="L38" s="120"/>
      <c r="M38" s="120"/>
      <c r="N38" s="120"/>
      <c r="O38" s="120"/>
    </row>
  </sheetData>
  <sheetProtection password="F40E" sheet="1" objects="1" scenarios="1"/>
  <mergeCells count="1">
    <mergeCell ref="C2:G2"/>
  </mergeCells>
  <pageMargins left="0.98425196850393704" right="0.31496062992125984" top="0.74803149606299213" bottom="0.74803149606299213" header="0.31496062992125984" footer="0.31496062992125984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U38"/>
  <sheetViews>
    <sheetView view="pageBreakPreview" topLeftCell="A33" zoomScale="120" zoomScaleNormal="100" zoomScaleSheetLayoutView="120" workbookViewId="0">
      <selection activeCell="E28" sqref="E28"/>
    </sheetView>
  </sheetViews>
  <sheetFormatPr defaultColWidth="9.140625" defaultRowHeight="15"/>
  <cols>
    <col min="1" max="1" width="5.140625" style="61" bestFit="1" customWidth="1"/>
    <col min="2" max="2" width="39.7109375" style="50" customWidth="1"/>
    <col min="3" max="3" width="6.5703125" style="61" bestFit="1" customWidth="1"/>
    <col min="4" max="4" width="8.28515625" style="61" bestFit="1" customWidth="1"/>
    <col min="5" max="5" width="10.140625" style="61" bestFit="1" customWidth="1"/>
    <col min="6" max="6" width="10.85546875" style="83" customWidth="1"/>
    <col min="7" max="7" width="9.5703125" style="61" customWidth="1"/>
    <col min="8" max="20" width="9.140625" style="61"/>
    <col min="21" max="21" width="129.28515625" style="61" customWidth="1"/>
    <col min="22" max="16384" width="9.140625" style="61"/>
  </cols>
  <sheetData>
    <row r="1" spans="1:7">
      <c r="A1" s="58"/>
      <c r="B1" s="59" t="s">
        <v>16</v>
      </c>
      <c r="C1" s="58"/>
      <c r="D1" s="58"/>
      <c r="E1" s="58"/>
      <c r="F1" s="60"/>
      <c r="G1" s="58"/>
    </row>
    <row r="2" spans="1:7">
      <c r="A2" s="38"/>
      <c r="B2" s="39" t="s">
        <v>40</v>
      </c>
      <c r="C2" s="123" t="s">
        <v>41</v>
      </c>
      <c r="D2" s="124"/>
      <c r="E2" s="124"/>
      <c r="F2" s="124"/>
      <c r="G2" s="125"/>
    </row>
    <row r="3" spans="1:7">
      <c r="A3" s="1" t="s">
        <v>0</v>
      </c>
      <c r="B3" s="6" t="s">
        <v>1</v>
      </c>
      <c r="C3" s="2" t="s">
        <v>2</v>
      </c>
      <c r="D3" s="2" t="s">
        <v>3</v>
      </c>
      <c r="E3" s="2" t="s">
        <v>4</v>
      </c>
      <c r="F3" s="28" t="s">
        <v>5</v>
      </c>
      <c r="G3" s="2" t="s">
        <v>6</v>
      </c>
    </row>
    <row r="4" spans="1:7">
      <c r="A4" s="3"/>
      <c r="B4" s="7"/>
      <c r="C4" s="2"/>
      <c r="D4" s="4"/>
      <c r="E4" s="4"/>
      <c r="F4" s="29"/>
      <c r="G4" s="4"/>
    </row>
    <row r="5" spans="1:7">
      <c r="A5" s="3"/>
      <c r="B5" s="7" t="s">
        <v>9</v>
      </c>
      <c r="C5" s="2"/>
      <c r="D5" s="4"/>
      <c r="E5" s="4"/>
      <c r="F5" s="29"/>
      <c r="G5" s="4"/>
    </row>
    <row r="6" spans="1:7">
      <c r="A6" s="13"/>
      <c r="B6" s="14"/>
      <c r="C6" s="15"/>
      <c r="D6" s="16"/>
      <c r="E6" s="16"/>
      <c r="F6" s="18"/>
      <c r="G6" s="16"/>
    </row>
    <row r="7" spans="1:7">
      <c r="A7" s="13"/>
      <c r="B7" s="14"/>
      <c r="C7" s="15"/>
      <c r="D7" s="16"/>
      <c r="E7" s="16"/>
      <c r="F7" s="18"/>
      <c r="G7" s="16"/>
    </row>
    <row r="8" spans="1:7">
      <c r="A8" s="13"/>
      <c r="B8" s="14"/>
      <c r="C8" s="15"/>
      <c r="D8" s="16"/>
      <c r="E8" s="16"/>
      <c r="F8" s="18"/>
      <c r="G8" s="16"/>
    </row>
    <row r="9" spans="1:7">
      <c r="A9" s="13"/>
      <c r="B9" s="14"/>
      <c r="C9" s="15"/>
      <c r="D9" s="16"/>
      <c r="E9" s="16"/>
      <c r="F9" s="18"/>
      <c r="G9" s="16"/>
    </row>
    <row r="10" spans="1:7">
      <c r="A10" s="13"/>
      <c r="B10" s="14"/>
      <c r="C10" s="15"/>
      <c r="D10" s="16"/>
      <c r="E10" s="16"/>
      <c r="F10" s="18"/>
      <c r="G10" s="16"/>
    </row>
    <row r="11" spans="1:7">
      <c r="A11" s="13"/>
      <c r="B11" s="14"/>
      <c r="C11" s="15"/>
      <c r="D11" s="16"/>
      <c r="E11" s="16"/>
      <c r="F11" s="18"/>
      <c r="G11" s="16"/>
    </row>
    <row r="12" spans="1:7">
      <c r="A12" s="13"/>
      <c r="B12" s="14"/>
      <c r="C12" s="15"/>
      <c r="D12" s="16"/>
      <c r="E12" s="16"/>
      <c r="F12" s="18"/>
      <c r="G12" s="16"/>
    </row>
    <row r="13" spans="1:7">
      <c r="A13" s="13"/>
      <c r="B13" s="14"/>
      <c r="C13" s="15"/>
      <c r="D13" s="16"/>
      <c r="E13" s="16"/>
      <c r="F13" s="18"/>
      <c r="G13" s="16"/>
    </row>
    <row r="14" spans="1:7">
      <c r="A14" s="13"/>
      <c r="B14" s="14"/>
      <c r="C14" s="15"/>
      <c r="D14" s="16"/>
      <c r="E14" s="16"/>
      <c r="F14" s="18"/>
      <c r="G14" s="16"/>
    </row>
    <row r="15" spans="1:7">
      <c r="A15" s="13"/>
      <c r="B15" s="14"/>
      <c r="C15" s="15"/>
      <c r="D15" s="16"/>
      <c r="E15" s="16"/>
      <c r="F15" s="18"/>
      <c r="G15" s="16"/>
    </row>
    <row r="16" spans="1:7">
      <c r="A16" s="13"/>
      <c r="B16" s="14"/>
      <c r="C16" s="15"/>
      <c r="D16" s="16"/>
      <c r="E16" s="16"/>
      <c r="F16" s="18"/>
      <c r="G16" s="16"/>
    </row>
    <row r="17" spans="1:7">
      <c r="A17" s="13"/>
      <c r="B17" s="14"/>
      <c r="C17" s="15"/>
      <c r="D17" s="16"/>
      <c r="E17" s="16"/>
      <c r="F17" s="18"/>
      <c r="G17" s="16"/>
    </row>
    <row r="18" spans="1:7">
      <c r="A18" s="13"/>
      <c r="B18" s="14"/>
      <c r="C18" s="15"/>
      <c r="D18" s="16"/>
      <c r="E18" s="16"/>
      <c r="F18" s="18"/>
      <c r="G18" s="16"/>
    </row>
    <row r="19" spans="1:7">
      <c r="A19" s="13"/>
      <c r="B19" s="14"/>
      <c r="C19" s="15"/>
      <c r="D19" s="16"/>
      <c r="E19" s="16"/>
      <c r="F19" s="18"/>
      <c r="G19" s="16"/>
    </row>
    <row r="20" spans="1:7">
      <c r="A20" s="13"/>
      <c r="B20" s="14"/>
      <c r="C20" s="15"/>
      <c r="D20" s="16"/>
      <c r="E20" s="16"/>
      <c r="F20" s="18"/>
      <c r="G20" s="16"/>
    </row>
    <row r="21" spans="1:7">
      <c r="A21" s="13"/>
      <c r="B21" s="14"/>
      <c r="C21" s="15"/>
      <c r="D21" s="16"/>
      <c r="E21" s="16"/>
      <c r="F21" s="18"/>
      <c r="G21" s="16"/>
    </row>
    <row r="22" spans="1:7">
      <c r="A22" s="13"/>
      <c r="B22" s="14"/>
      <c r="C22" s="15"/>
      <c r="D22" s="16"/>
      <c r="E22" s="16"/>
      <c r="F22" s="18"/>
      <c r="G22" s="16"/>
    </row>
    <row r="23" spans="1:7">
      <c r="A23" s="13"/>
      <c r="B23" s="14"/>
      <c r="C23" s="15"/>
      <c r="D23" s="16"/>
      <c r="E23" s="16"/>
      <c r="F23" s="18"/>
      <c r="G23" s="16"/>
    </row>
    <row r="24" spans="1:7">
      <c r="A24" s="13"/>
      <c r="B24" s="14"/>
      <c r="C24" s="15"/>
      <c r="D24" s="16"/>
      <c r="E24" s="16"/>
      <c r="F24" s="18"/>
      <c r="G24" s="16"/>
    </row>
    <row r="25" spans="1:7">
      <c r="A25" s="13"/>
      <c r="B25" s="14"/>
      <c r="C25" s="15"/>
      <c r="D25" s="16"/>
      <c r="E25" s="16"/>
      <c r="F25" s="18"/>
      <c r="G25" s="16"/>
    </row>
    <row r="26" spans="1:7">
      <c r="A26" s="13"/>
      <c r="B26" s="14"/>
      <c r="C26" s="15"/>
      <c r="D26" s="16"/>
      <c r="E26" s="16"/>
      <c r="F26" s="18"/>
      <c r="G26" s="16"/>
    </row>
    <row r="27" spans="1:7" ht="26.25">
      <c r="A27" s="23" t="s">
        <v>22</v>
      </c>
      <c r="B27" s="24" t="s">
        <v>10</v>
      </c>
      <c r="C27" s="62" t="s">
        <v>26</v>
      </c>
      <c r="D27" s="26">
        <v>1</v>
      </c>
      <c r="E27" s="126"/>
      <c r="F27" s="63">
        <f>D27*E27</f>
        <v>0</v>
      </c>
      <c r="G27" s="64"/>
    </row>
    <row r="28" spans="1:7" ht="95.25" customHeight="1">
      <c r="A28" s="56" t="s">
        <v>23</v>
      </c>
      <c r="B28" s="37" t="s">
        <v>55</v>
      </c>
      <c r="C28" s="65"/>
      <c r="D28" s="69"/>
      <c r="E28" s="127"/>
      <c r="F28" s="67"/>
      <c r="G28" s="66"/>
    </row>
    <row r="29" spans="1:7" ht="24.75" customHeight="1">
      <c r="A29" s="68"/>
      <c r="B29" s="40" t="s">
        <v>29</v>
      </c>
      <c r="C29" s="57" t="s">
        <v>25</v>
      </c>
      <c r="D29" s="26">
        <v>45</v>
      </c>
      <c r="E29" s="126"/>
      <c r="F29" s="63">
        <f>D29*E29</f>
        <v>0</v>
      </c>
      <c r="G29" s="64"/>
    </row>
    <row r="30" spans="1:7" ht="44.25" customHeight="1">
      <c r="A30" s="56" t="s">
        <v>50</v>
      </c>
      <c r="B30" s="36" t="s">
        <v>30</v>
      </c>
      <c r="C30" s="15"/>
      <c r="D30" s="16"/>
      <c r="E30" s="128"/>
      <c r="F30" s="18"/>
      <c r="G30" s="16"/>
    </row>
    <row r="31" spans="1:7">
      <c r="A31" s="31"/>
      <c r="B31" s="32" t="s">
        <v>32</v>
      </c>
      <c r="C31" s="57" t="s">
        <v>31</v>
      </c>
      <c r="D31" s="25">
        <v>170</v>
      </c>
      <c r="E31" s="129"/>
      <c r="F31" s="33">
        <f>D31*E31</f>
        <v>0</v>
      </c>
      <c r="G31" s="25"/>
    </row>
    <row r="32" spans="1:7">
      <c r="A32" s="41"/>
      <c r="B32" s="42" t="s">
        <v>7</v>
      </c>
      <c r="C32" s="43"/>
      <c r="D32" s="44"/>
      <c r="E32" s="130"/>
      <c r="F32" s="45"/>
      <c r="G32" s="44"/>
    </row>
    <row r="33" spans="1:21" ht="63.75">
      <c r="A33" s="56" t="s">
        <v>17</v>
      </c>
      <c r="B33" s="37" t="s">
        <v>34</v>
      </c>
      <c r="C33" s="70"/>
      <c r="D33" s="71"/>
      <c r="E33" s="131"/>
      <c r="F33" s="72"/>
      <c r="G33" s="73"/>
    </row>
    <row r="34" spans="1:21" ht="25.5">
      <c r="A34" s="68"/>
      <c r="B34" s="40" t="s">
        <v>33</v>
      </c>
      <c r="C34" s="57" t="s">
        <v>25</v>
      </c>
      <c r="D34" s="26">
        <v>48</v>
      </c>
      <c r="E34" s="126"/>
      <c r="F34" s="63">
        <f>D34*E34</f>
        <v>0</v>
      </c>
      <c r="G34" s="64"/>
    </row>
    <row r="35" spans="1:21">
      <c r="A35" s="17" t="s">
        <v>18</v>
      </c>
      <c r="B35" s="48" t="s">
        <v>35</v>
      </c>
      <c r="C35" s="75"/>
      <c r="D35" s="76"/>
      <c r="E35" s="132"/>
      <c r="F35" s="74"/>
      <c r="G35" s="77"/>
    </row>
    <row r="36" spans="1:21" ht="203.25" customHeight="1">
      <c r="A36" s="121"/>
      <c r="B36" s="49" t="s">
        <v>49</v>
      </c>
      <c r="C36" s="46" t="s">
        <v>15</v>
      </c>
      <c r="D36" s="9">
        <v>170</v>
      </c>
      <c r="E36" s="133"/>
      <c r="F36" s="47">
        <f>SUM(D36*E36)</f>
        <v>0</v>
      </c>
      <c r="G36" s="78"/>
      <c r="I36" s="120"/>
      <c r="J36" s="120"/>
      <c r="K36" s="120"/>
      <c r="L36" s="120"/>
      <c r="M36" s="120"/>
      <c r="N36" s="120"/>
      <c r="O36" s="120"/>
      <c r="U36" s="119"/>
    </row>
    <row r="37" spans="1:21">
      <c r="A37" s="68"/>
      <c r="B37" s="40"/>
      <c r="C37" s="57"/>
      <c r="D37" s="26"/>
      <c r="E37" s="126"/>
      <c r="F37" s="63"/>
      <c r="G37" s="64"/>
      <c r="I37" s="120"/>
      <c r="J37" s="120"/>
      <c r="K37" s="120"/>
      <c r="L37" s="120"/>
      <c r="M37" s="120"/>
      <c r="N37" s="120"/>
      <c r="O37" s="120"/>
    </row>
    <row r="38" spans="1:21">
      <c r="A38" s="79"/>
      <c r="B38" s="8" t="s">
        <v>53</v>
      </c>
      <c r="C38" s="80"/>
      <c r="D38" s="81"/>
      <c r="E38" s="134"/>
      <c r="F38" s="5">
        <f>SUM(F27:F37)</f>
        <v>0</v>
      </c>
      <c r="G38" s="82"/>
      <c r="I38" s="120"/>
      <c r="J38" s="120"/>
      <c r="K38" s="120"/>
      <c r="L38" s="120"/>
      <c r="M38" s="120"/>
      <c r="N38" s="120"/>
      <c r="O38" s="120"/>
    </row>
  </sheetData>
  <sheetProtection password="F40E" sheet="1" objects="1" scenarios="1"/>
  <mergeCells count="1">
    <mergeCell ref="C2:G2"/>
  </mergeCells>
  <pageMargins left="0.98425196850393704" right="0.31496062992125984" top="0.74803149606299213" bottom="0.74803149606299213" header="0.31496062992125984" footer="0.31496062992125984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3"/>
  <sheetViews>
    <sheetView view="pageBreakPreview" zoomScale="115" zoomScaleNormal="100" zoomScaleSheetLayoutView="115" workbookViewId="0">
      <selection activeCell="E11" sqref="E11"/>
    </sheetView>
  </sheetViews>
  <sheetFormatPr defaultColWidth="9.140625" defaultRowHeight="15"/>
  <cols>
    <col min="1" max="1" width="5.140625" style="61" bestFit="1" customWidth="1"/>
    <col min="2" max="2" width="34.42578125" style="94" customWidth="1"/>
    <col min="3" max="3" width="9.140625" style="61" customWidth="1"/>
    <col min="4" max="4" width="7.42578125" style="61" customWidth="1"/>
    <col min="5" max="5" width="10.7109375" style="61" customWidth="1"/>
    <col min="6" max="6" width="11.7109375" style="83" customWidth="1"/>
    <col min="7" max="7" width="9.5703125" style="61" bestFit="1" customWidth="1"/>
    <col min="8" max="8" width="34.7109375" style="61" customWidth="1"/>
    <col min="9" max="9" width="9.140625" style="61"/>
    <col min="10" max="10" width="53" style="61" customWidth="1"/>
    <col min="11" max="16384" width="9.140625" style="61"/>
  </cols>
  <sheetData>
    <row r="1" spans="1:7">
      <c r="A1" s="58"/>
      <c r="B1" s="59" t="s">
        <v>16</v>
      </c>
      <c r="C1" s="58"/>
      <c r="D1" s="58"/>
      <c r="E1" s="58"/>
      <c r="F1" s="60"/>
      <c r="G1" s="58"/>
    </row>
    <row r="2" spans="1:7">
      <c r="A2" s="10"/>
      <c r="B2" s="11" t="s">
        <v>14</v>
      </c>
      <c r="C2" s="12"/>
      <c r="D2" s="12"/>
      <c r="E2" s="12"/>
      <c r="F2" s="27"/>
      <c r="G2" s="12"/>
    </row>
    <row r="3" spans="1:7">
      <c r="A3" s="1" t="s">
        <v>0</v>
      </c>
      <c r="B3" s="6" t="s">
        <v>1</v>
      </c>
      <c r="C3" s="2" t="s">
        <v>2</v>
      </c>
      <c r="D3" s="2" t="s">
        <v>3</v>
      </c>
      <c r="E3" s="2" t="s">
        <v>4</v>
      </c>
      <c r="F3" s="28" t="s">
        <v>5</v>
      </c>
      <c r="G3" s="2" t="s">
        <v>6</v>
      </c>
    </row>
    <row r="4" spans="1:7">
      <c r="A4" s="3"/>
      <c r="B4" s="7"/>
      <c r="C4" s="2"/>
      <c r="D4" s="4"/>
      <c r="E4" s="4"/>
      <c r="F4" s="29"/>
      <c r="G4" s="4"/>
    </row>
    <row r="5" spans="1:7">
      <c r="A5" s="3"/>
      <c r="B5" s="7" t="s">
        <v>9</v>
      </c>
      <c r="C5" s="2"/>
      <c r="D5" s="4"/>
      <c r="E5" s="4"/>
      <c r="F5" s="29"/>
      <c r="G5" s="4"/>
    </row>
    <row r="6" spans="1:7">
      <c r="A6" s="13"/>
      <c r="B6" s="14"/>
      <c r="C6" s="15"/>
      <c r="D6" s="16"/>
      <c r="E6" s="16"/>
      <c r="F6" s="18"/>
      <c r="G6" s="16"/>
    </row>
    <row r="7" spans="1:7" ht="25.5" customHeight="1">
      <c r="A7" s="112" t="s">
        <v>22</v>
      </c>
      <c r="B7" s="113" t="s">
        <v>24</v>
      </c>
      <c r="C7" s="114"/>
      <c r="D7" s="115"/>
      <c r="E7" s="116"/>
      <c r="F7" s="117"/>
      <c r="G7" s="116"/>
    </row>
    <row r="8" spans="1:7" ht="14.45" customHeight="1">
      <c r="A8" s="68"/>
      <c r="B8" s="40"/>
      <c r="C8" s="57" t="s">
        <v>26</v>
      </c>
      <c r="D8" s="26">
        <v>1</v>
      </c>
      <c r="E8" s="129"/>
      <c r="F8" s="63">
        <f>D8*E8</f>
        <v>0</v>
      </c>
      <c r="G8" s="64"/>
    </row>
    <row r="9" spans="1:7" ht="63.75">
      <c r="A9" s="68" t="s">
        <v>23</v>
      </c>
      <c r="B9" s="40" t="s">
        <v>43</v>
      </c>
      <c r="C9" s="57" t="s">
        <v>25</v>
      </c>
      <c r="D9" s="26">
        <v>150</v>
      </c>
      <c r="E9" s="129"/>
      <c r="F9" s="63">
        <f>D9*E9</f>
        <v>0</v>
      </c>
      <c r="G9" s="64"/>
    </row>
    <row r="10" spans="1:7">
      <c r="A10" s="19"/>
      <c r="B10" s="20" t="s">
        <v>7</v>
      </c>
      <c r="C10" s="21"/>
      <c r="D10" s="22"/>
      <c r="E10" s="135"/>
      <c r="F10" s="30"/>
      <c r="G10" s="22"/>
    </row>
    <row r="11" spans="1:7" ht="51">
      <c r="A11" s="56" t="s">
        <v>50</v>
      </c>
      <c r="B11" s="111" t="s">
        <v>46</v>
      </c>
      <c r="C11" s="57" t="s">
        <v>25</v>
      </c>
      <c r="D11" s="26">
        <v>9</v>
      </c>
      <c r="E11" s="129"/>
      <c r="F11" s="63">
        <f>D11*E11</f>
        <v>0</v>
      </c>
      <c r="G11" s="73"/>
    </row>
    <row r="12" spans="1:7">
      <c r="A12" s="19"/>
      <c r="B12" s="20" t="s">
        <v>44</v>
      </c>
      <c r="C12" s="21"/>
      <c r="D12" s="22"/>
      <c r="E12" s="135"/>
      <c r="F12" s="30"/>
      <c r="G12" s="22"/>
    </row>
    <row r="13" spans="1:7" ht="127.5">
      <c r="A13" s="56" t="s">
        <v>17</v>
      </c>
      <c r="B13" s="37" t="s">
        <v>56</v>
      </c>
      <c r="C13" s="70" t="s">
        <v>45</v>
      </c>
      <c r="D13" s="26">
        <v>90</v>
      </c>
      <c r="E13" s="129"/>
      <c r="F13" s="63">
        <f>D13*E13</f>
        <v>0</v>
      </c>
      <c r="G13" s="73"/>
    </row>
    <row r="14" spans="1:7" ht="76.5">
      <c r="A14" s="56" t="s">
        <v>18</v>
      </c>
      <c r="B14" s="37" t="s">
        <v>57</v>
      </c>
      <c r="C14" s="70" t="s">
        <v>8</v>
      </c>
      <c r="D14" s="26">
        <v>1</v>
      </c>
      <c r="E14" s="129"/>
      <c r="F14" s="63">
        <f>D14*E14</f>
        <v>0</v>
      </c>
      <c r="G14" s="73"/>
    </row>
    <row r="15" spans="1:7">
      <c r="A15" s="84"/>
      <c r="B15" s="85"/>
      <c r="C15" s="86"/>
      <c r="D15" s="87"/>
      <c r="E15" s="136"/>
      <c r="F15" s="89"/>
      <c r="G15" s="88"/>
    </row>
    <row r="16" spans="1:7">
      <c r="A16" s="90"/>
      <c r="B16" s="34" t="s">
        <v>54</v>
      </c>
      <c r="C16" s="91"/>
      <c r="D16" s="92"/>
      <c r="E16" s="92"/>
      <c r="F16" s="35">
        <f>SUM(F7:F15)</f>
        <v>0</v>
      </c>
      <c r="G16" s="93"/>
    </row>
    <row r="21" spans="2:9">
      <c r="B21" s="118"/>
      <c r="C21" s="118"/>
      <c r="D21" s="118"/>
      <c r="E21" s="118"/>
      <c r="F21" s="118"/>
      <c r="G21" s="118"/>
      <c r="H21" s="118"/>
      <c r="I21" s="118"/>
    </row>
    <row r="22" spans="2:9">
      <c r="B22" s="118"/>
      <c r="C22" s="118"/>
      <c r="D22" s="118"/>
      <c r="E22" s="118"/>
      <c r="F22" s="118"/>
      <c r="G22" s="118"/>
      <c r="H22" s="118"/>
      <c r="I22" s="118"/>
    </row>
    <row r="23" spans="2:9">
      <c r="B23" s="118"/>
      <c r="C23" s="118"/>
      <c r="D23" s="118"/>
      <c r="E23" s="118"/>
      <c r="F23" s="118"/>
      <c r="G23" s="118"/>
      <c r="H23" s="118"/>
      <c r="I23" s="118"/>
    </row>
    <row r="24" spans="2:9">
      <c r="B24" s="118"/>
      <c r="C24" s="118"/>
      <c r="D24" s="118"/>
      <c r="E24" s="118"/>
      <c r="F24" s="118"/>
      <c r="G24" s="118"/>
      <c r="H24" s="118"/>
      <c r="I24" s="118"/>
    </row>
    <row r="25" spans="2:9">
      <c r="B25" s="118"/>
      <c r="C25" s="118"/>
      <c r="D25" s="118"/>
      <c r="E25" s="118"/>
      <c r="F25" s="118"/>
      <c r="G25" s="118"/>
      <c r="H25" s="118"/>
      <c r="I25" s="118"/>
    </row>
    <row r="26" spans="2:9">
      <c r="B26" s="118"/>
      <c r="C26" s="118"/>
      <c r="D26" s="118"/>
      <c r="E26" s="118"/>
      <c r="F26" s="118"/>
      <c r="G26" s="118"/>
      <c r="H26" s="118"/>
      <c r="I26" s="118"/>
    </row>
    <row r="27" spans="2:9">
      <c r="B27" s="118"/>
      <c r="C27" s="118"/>
      <c r="D27" s="118"/>
      <c r="E27" s="118"/>
      <c r="F27" s="118"/>
      <c r="G27" s="118"/>
      <c r="H27" s="118"/>
      <c r="I27" s="118"/>
    </row>
    <row r="28" spans="2:9">
      <c r="B28" s="118"/>
      <c r="C28" s="118"/>
      <c r="D28" s="118"/>
      <c r="E28" s="118"/>
      <c r="F28" s="118"/>
      <c r="G28" s="118"/>
      <c r="H28" s="118"/>
      <c r="I28" s="118"/>
    </row>
    <row r="29" spans="2:9">
      <c r="B29" s="118"/>
      <c r="C29" s="118"/>
      <c r="D29" s="118"/>
      <c r="E29" s="118"/>
      <c r="F29" s="118"/>
      <c r="G29" s="118"/>
      <c r="H29" s="118"/>
      <c r="I29" s="118"/>
    </row>
    <row r="30" spans="2:9">
      <c r="B30" s="118"/>
      <c r="C30" s="118"/>
      <c r="D30" s="118"/>
      <c r="E30" s="118"/>
      <c r="F30" s="118"/>
      <c r="G30" s="118"/>
      <c r="H30" s="118"/>
      <c r="I30" s="118"/>
    </row>
    <row r="31" spans="2:9">
      <c r="B31" s="118"/>
      <c r="C31" s="118"/>
      <c r="D31" s="118"/>
      <c r="E31" s="118"/>
      <c r="F31" s="118"/>
      <c r="G31" s="118"/>
      <c r="H31" s="118"/>
      <c r="I31" s="118"/>
    </row>
    <row r="32" spans="2:9">
      <c r="B32" s="118"/>
      <c r="C32" s="118"/>
      <c r="D32" s="118"/>
      <c r="E32" s="118"/>
      <c r="F32" s="118"/>
      <c r="G32" s="118"/>
      <c r="H32" s="118"/>
      <c r="I32" s="118"/>
    </row>
    <row r="33" spans="2:9">
      <c r="B33" s="118"/>
      <c r="C33" s="118"/>
      <c r="D33" s="118"/>
      <c r="E33" s="118"/>
      <c r="F33" s="118"/>
      <c r="G33" s="118"/>
      <c r="H33" s="118"/>
      <c r="I33" s="118"/>
    </row>
    <row r="34" spans="2:9">
      <c r="B34" s="118"/>
      <c r="C34" s="118"/>
      <c r="D34" s="118"/>
      <c r="E34" s="118"/>
      <c r="F34" s="118"/>
      <c r="G34" s="118"/>
      <c r="H34" s="118"/>
      <c r="I34" s="118"/>
    </row>
    <row r="35" spans="2:9">
      <c r="B35" s="118"/>
      <c r="C35" s="118"/>
      <c r="D35" s="118"/>
      <c r="E35" s="118"/>
      <c r="F35" s="118"/>
      <c r="G35" s="118"/>
      <c r="H35" s="118"/>
      <c r="I35" s="118"/>
    </row>
    <row r="36" spans="2:9">
      <c r="B36" s="118"/>
      <c r="C36" s="118"/>
      <c r="D36" s="118"/>
      <c r="E36" s="118"/>
      <c r="F36" s="118"/>
      <c r="G36" s="118"/>
      <c r="H36" s="118"/>
      <c r="I36" s="118"/>
    </row>
    <row r="37" spans="2:9">
      <c r="B37" s="118"/>
      <c r="C37" s="118"/>
      <c r="D37" s="118"/>
      <c r="E37" s="118"/>
      <c r="F37" s="118"/>
      <c r="G37" s="118"/>
      <c r="H37" s="118"/>
      <c r="I37" s="118"/>
    </row>
    <row r="38" spans="2:9">
      <c r="B38" s="118"/>
      <c r="C38" s="118"/>
      <c r="D38" s="118"/>
      <c r="E38" s="118"/>
      <c r="F38" s="118"/>
      <c r="G38" s="118"/>
      <c r="H38" s="118"/>
      <c r="I38" s="118"/>
    </row>
    <row r="39" spans="2:9">
      <c r="B39" s="118"/>
      <c r="C39" s="118"/>
      <c r="D39" s="118"/>
      <c r="E39" s="118"/>
      <c r="F39" s="118"/>
      <c r="G39" s="118"/>
      <c r="H39" s="118"/>
      <c r="I39" s="118"/>
    </row>
    <row r="40" spans="2:9">
      <c r="B40" s="118"/>
      <c r="C40" s="118"/>
      <c r="D40" s="118"/>
      <c r="E40" s="118"/>
      <c r="F40" s="118"/>
      <c r="G40" s="118"/>
      <c r="H40" s="118"/>
      <c r="I40" s="118"/>
    </row>
    <row r="41" spans="2:9">
      <c r="B41" s="118"/>
      <c r="C41" s="118"/>
      <c r="D41" s="118"/>
      <c r="E41" s="118"/>
      <c r="F41" s="118"/>
      <c r="G41" s="118"/>
      <c r="H41" s="118"/>
      <c r="I41" s="118"/>
    </row>
    <row r="42" spans="2:9">
      <c r="B42" s="118"/>
      <c r="C42" s="118"/>
      <c r="D42" s="118"/>
      <c r="E42" s="118"/>
      <c r="F42" s="118"/>
      <c r="G42" s="118"/>
      <c r="H42" s="118"/>
      <c r="I42" s="118"/>
    </row>
    <row r="43" spans="2:9">
      <c r="B43" s="118"/>
      <c r="C43" s="118"/>
      <c r="D43" s="118"/>
      <c r="E43" s="118"/>
      <c r="F43" s="118"/>
      <c r="G43" s="118"/>
      <c r="H43" s="118"/>
      <c r="I43" s="118"/>
    </row>
  </sheetData>
  <sheetProtection password="F40E" sheet="1" objects="1" scenarios="1"/>
  <pageMargins left="0.98425196850393704" right="0.31496062992125984" top="0.74803149606299213" bottom="0.7480314960629921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2:G18"/>
  <sheetViews>
    <sheetView topLeftCell="A7" workbookViewId="0">
      <selection activeCell="E15" sqref="E15"/>
    </sheetView>
  </sheetViews>
  <sheetFormatPr defaultColWidth="9.140625" defaultRowHeight="15"/>
  <cols>
    <col min="1" max="4" width="9.140625" style="61"/>
    <col min="5" max="5" width="18.28515625" style="61" customWidth="1"/>
    <col min="6" max="6" width="9.140625" style="61"/>
    <col min="7" max="7" width="10.140625" style="61" bestFit="1" customWidth="1"/>
    <col min="8" max="16384" width="9.140625" style="61"/>
  </cols>
  <sheetData>
    <row r="2" spans="1:7" ht="15.75">
      <c r="A2" s="53"/>
      <c r="B2" s="54" t="s">
        <v>11</v>
      </c>
      <c r="C2" s="55"/>
      <c r="D2" s="55"/>
      <c r="E2" s="55"/>
      <c r="F2" s="55"/>
    </row>
    <row r="3" spans="1:7">
      <c r="A3" s="73"/>
      <c r="B3" s="73"/>
      <c r="C3" s="73"/>
      <c r="D3" s="73"/>
      <c r="E3" s="73"/>
      <c r="F3" s="73"/>
    </row>
    <row r="4" spans="1:7">
      <c r="A4" s="73"/>
      <c r="B4" s="73"/>
      <c r="C4" s="73"/>
      <c r="D4" s="73"/>
      <c r="E4" s="73"/>
      <c r="F4" s="73"/>
    </row>
    <row r="5" spans="1:7">
      <c r="A5" s="95"/>
      <c r="B5" s="96" t="s">
        <v>13</v>
      </c>
      <c r="C5" s="96"/>
      <c r="D5" s="96"/>
      <c r="E5" s="96"/>
      <c r="F5" s="96"/>
    </row>
    <row r="6" spans="1:7">
      <c r="A6" s="97"/>
      <c r="B6" s="98" t="s">
        <v>58</v>
      </c>
      <c r="C6" s="98"/>
      <c r="D6" s="98"/>
      <c r="E6" s="99"/>
      <c r="F6" s="73"/>
    </row>
    <row r="7" spans="1:7">
      <c r="A7" s="97"/>
      <c r="B7" s="100" t="s">
        <v>36</v>
      </c>
      <c r="C7" s="100"/>
      <c r="D7" s="100"/>
      <c r="E7" s="101">
        <f>'ŠETNICA 1'!F38</f>
        <v>0</v>
      </c>
      <c r="F7" s="73"/>
    </row>
    <row r="8" spans="1:7">
      <c r="A8" s="97"/>
      <c r="B8" s="100" t="s">
        <v>37</v>
      </c>
      <c r="C8" s="100"/>
      <c r="D8" s="100"/>
      <c r="E8" s="101">
        <f>'ŠETNICA 3A'!F38</f>
        <v>0</v>
      </c>
      <c r="F8" s="73"/>
    </row>
    <row r="9" spans="1:7">
      <c r="A9" s="97"/>
      <c r="B9" s="100" t="s">
        <v>38</v>
      </c>
      <c r="C9" s="100"/>
      <c r="D9" s="100"/>
      <c r="E9" s="101">
        <f>'ŠETNICA 3B'!F38</f>
        <v>0</v>
      </c>
      <c r="F9" s="73"/>
      <c r="G9" s="122">
        <f>E7+E8+E9</f>
        <v>0</v>
      </c>
    </row>
    <row r="10" spans="1:7">
      <c r="A10" s="97"/>
      <c r="B10" s="102"/>
      <c r="C10" s="102"/>
      <c r="D10" s="102"/>
      <c r="E10" s="103"/>
      <c r="F10" s="73"/>
    </row>
    <row r="11" spans="1:7">
      <c r="A11" s="104"/>
      <c r="B11" s="105" t="s">
        <v>20</v>
      </c>
      <c r="C11" s="105"/>
      <c r="D11" s="105"/>
      <c r="E11" s="105"/>
      <c r="F11" s="106"/>
    </row>
    <row r="12" spans="1:7">
      <c r="A12" s="97"/>
      <c r="B12" s="100" t="s">
        <v>21</v>
      </c>
      <c r="C12" s="100"/>
      <c r="D12" s="100"/>
      <c r="E12" s="101">
        <f>'GRAĐ _ IGALIŠTE'!F16</f>
        <v>0</v>
      </c>
      <c r="F12" s="73"/>
    </row>
    <row r="13" spans="1:7">
      <c r="A13" s="97"/>
      <c r="B13" s="104"/>
      <c r="C13" s="104"/>
      <c r="D13" s="104"/>
      <c r="E13" s="107"/>
      <c r="F13" s="73"/>
    </row>
    <row r="14" spans="1:7">
      <c r="A14" s="108"/>
      <c r="B14" s="51" t="s">
        <v>12</v>
      </c>
      <c r="C14" s="108"/>
      <c r="D14" s="109"/>
      <c r="E14" s="52">
        <f>SUM(E6:E13)</f>
        <v>0</v>
      </c>
      <c r="F14" s="52"/>
    </row>
    <row r="15" spans="1:7">
      <c r="A15" s="110"/>
      <c r="B15" s="110"/>
      <c r="C15" s="110"/>
      <c r="D15" s="110"/>
      <c r="E15" s="110"/>
      <c r="F15" s="110"/>
    </row>
    <row r="16" spans="1:7">
      <c r="A16" s="108"/>
      <c r="B16" s="138" t="s">
        <v>19</v>
      </c>
      <c r="C16" s="108"/>
      <c r="D16" s="109"/>
      <c r="E16" s="137">
        <f>E14*0.25</f>
        <v>0</v>
      </c>
      <c r="F16" s="52"/>
    </row>
    <row r="18" spans="1:6">
      <c r="A18" s="108"/>
      <c r="B18" s="51" t="s">
        <v>12</v>
      </c>
      <c r="C18" s="108"/>
      <c r="D18" s="109"/>
      <c r="E18" s="52">
        <f>E14+E16</f>
        <v>0</v>
      </c>
      <c r="F18" s="52"/>
    </row>
  </sheetData>
  <sheetProtection password="F40E" sheet="1" objects="1" scenarios="1"/>
  <phoneticPr fontId="1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5</vt:i4>
      </vt:variant>
      <vt:variant>
        <vt:lpstr>Imenovani rasponi</vt:lpstr>
      </vt:variant>
      <vt:variant>
        <vt:i4>4</vt:i4>
      </vt:variant>
    </vt:vector>
  </HeadingPairs>
  <TitlesOfParts>
    <vt:vector size="9" baseType="lpstr">
      <vt:lpstr>ŠETNICA 1</vt:lpstr>
      <vt:lpstr>ŠETNICA 3A</vt:lpstr>
      <vt:lpstr>ŠETNICA 3B</vt:lpstr>
      <vt:lpstr>GRAĐ _ IGALIŠTE</vt:lpstr>
      <vt:lpstr>REKAPITULACIJA</vt:lpstr>
      <vt:lpstr>'GRAĐ _ IGALIŠTE'!Podrucje_ispisa</vt:lpstr>
      <vt:lpstr>'ŠETNICA 1'!Podrucje_ispisa</vt:lpstr>
      <vt:lpstr>'ŠETNICA 3A'!Podrucje_ispisa</vt:lpstr>
      <vt:lpstr>'ŠETNICA 3B'!Podrucje_ispisa</vt:lpstr>
    </vt:vector>
  </TitlesOfParts>
  <Company>REDOX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REDOX</dc:creator>
  <cp:lastModifiedBy>mihaela.bastasic</cp:lastModifiedBy>
  <cp:lastPrinted>2019-10-04T08:29:03Z</cp:lastPrinted>
  <dcterms:created xsi:type="dcterms:W3CDTF">2019-01-29T07:56:37Z</dcterms:created>
  <dcterms:modified xsi:type="dcterms:W3CDTF">2019-10-23T06:32:25Z</dcterms:modified>
</cp:coreProperties>
</file>